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kamar\Desktop\FNP SETEMBRO 18\PROJETOS CONSOLIDADOS COM PRODUTOS E VALORES\"/>
    </mc:Choice>
  </mc:AlternateContent>
  <xr:revisionPtr revIDLastSave="0" documentId="8_{8CE0F709-D1DD-4769-B6E5-3015CA7D9693}" xr6:coauthVersionLast="43" xr6:coauthVersionMax="43" xr10:uidLastSave="{00000000-0000-0000-0000-000000000000}"/>
  <bookViews>
    <workbookView xWindow="-108" yWindow="-108" windowWidth="23256" windowHeight="13176" firstSheet="1" activeTab="4" xr2:uid="{00000000-000D-0000-FFFF-FFFF00000000}"/>
  </bookViews>
  <sheets>
    <sheet name="Cadastro Mobiliario" sheetId="9" r:id="rId1"/>
    <sheet name="Gestao de Processos" sheetId="8" r:id="rId2"/>
    <sheet name="Atendimento cidadão" sheetId="7" r:id="rId3"/>
    <sheet name="Administração Triburária" sheetId="6" r:id="rId4"/>
    <sheet name="Sistema de Gestão" sheetId="5" r:id="rId5"/>
    <sheet name="Suprimir_GESTAO DE TECNOLOGIA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0" l="1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" i="10"/>
  <c r="F65" i="5"/>
  <c r="F66" i="5"/>
  <c r="F67" i="5"/>
  <c r="F64" i="5"/>
  <c r="E27" i="8"/>
  <c r="E25" i="8"/>
  <c r="E28" i="9"/>
  <c r="E27" i="9"/>
  <c r="E26" i="9"/>
  <c r="E25" i="9"/>
  <c r="E24" i="9"/>
  <c r="E4" i="9"/>
  <c r="E5" i="9"/>
  <c r="E6" i="9"/>
  <c r="E7" i="9"/>
  <c r="E8" i="9"/>
  <c r="E9" i="9"/>
  <c r="E10" i="9"/>
  <c r="E11" i="9"/>
  <c r="E3" i="9"/>
  <c r="F52" i="6"/>
  <c r="F48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3" i="6"/>
  <c r="F47" i="7"/>
  <c r="F46" i="7"/>
  <c r="F24" i="7"/>
  <c r="F25" i="7"/>
  <c r="F26" i="7"/>
  <c r="F27" i="7"/>
  <c r="F28" i="7"/>
  <c r="F29" i="7"/>
  <c r="F30" i="7"/>
  <c r="F31" i="7"/>
  <c r="F23" i="7"/>
  <c r="F4" i="7"/>
  <c r="F5" i="7"/>
  <c r="F6" i="7"/>
  <c r="F7" i="7"/>
  <c r="F8" i="7"/>
  <c r="F3" i="7"/>
  <c r="F37" i="6"/>
  <c r="F36" i="6"/>
  <c r="F11" i="7"/>
  <c r="F10" i="7"/>
  <c r="F44" i="6"/>
  <c r="F49" i="10"/>
  <c r="F50" i="10"/>
  <c r="F52" i="10" s="1"/>
  <c r="F11" i="5"/>
  <c r="F12" i="5"/>
  <c r="F13" i="5"/>
  <c r="F14" i="5"/>
  <c r="F15" i="5"/>
  <c r="F16" i="5"/>
  <c r="F17" i="5"/>
  <c r="F18" i="5"/>
  <c r="F19" i="5"/>
  <c r="F20" i="5"/>
  <c r="F25" i="5"/>
  <c r="F26" i="5"/>
  <c r="F54" i="5"/>
  <c r="F55" i="5"/>
  <c r="F28" i="5"/>
  <c r="F29" i="5"/>
  <c r="F30" i="5"/>
  <c r="F31" i="5"/>
  <c r="F32" i="5"/>
  <c r="F33" i="5"/>
  <c r="F34" i="5"/>
  <c r="F27" i="5"/>
  <c r="F61" i="5"/>
  <c r="F62" i="5"/>
  <c r="F63" i="5"/>
  <c r="F60" i="5"/>
</calcChain>
</file>

<file path=xl/sharedStrings.xml><?xml version="1.0" encoding="utf-8"?>
<sst xmlns="http://schemas.openxmlformats.org/spreadsheetml/2006/main" count="601" uniqueCount="250">
  <si>
    <t>Cadastro Mobiliário e/ou Imobiliário / Multifinalitário:</t>
  </si>
  <si>
    <t>Gestão e Controle de Processos:</t>
  </si>
  <si>
    <t>Atendimento ao Cidadão / Contribuinte:</t>
  </si>
  <si>
    <t>Sistema de Gestão:</t>
  </si>
  <si>
    <t>Capacitação em Sistema de Informações Georreferenciadas - Todos os módulos (SIG)</t>
  </si>
  <si>
    <t>Capacitação em Digitalização e Arquivamento de Documentos</t>
  </si>
  <si>
    <t>Capacitação em Atendimento de Excelencia</t>
  </si>
  <si>
    <t>Capacitação em Soluções de Comunicação (Rádio)</t>
  </si>
  <si>
    <t>Capacitação em Cadastro Multifinalitário</t>
  </si>
  <si>
    <t>Capacitação em informática básica para arquivamento e digitalização</t>
  </si>
  <si>
    <t>Capacitação em Informática Básica para atendimento ao Cidadão e Contribuinte</t>
  </si>
  <si>
    <t>Capacitação em Gestão de Projetos</t>
  </si>
  <si>
    <t>Capacitação em Soluções de Comunicação (Telecominações)</t>
  </si>
  <si>
    <t>Capacitação em Coleta de Dados</t>
  </si>
  <si>
    <t>Capacitação para Atendimento no Arquivo e Protocolo</t>
  </si>
  <si>
    <t>Capacitação em Atendimento a Pessoa Jurídica</t>
  </si>
  <si>
    <t>Capacitação em Gestão de Tributos</t>
  </si>
  <si>
    <t>Capacitação em Software Sistema Operacional Servidores (Cadastrado no Prosoft do BNDES)</t>
  </si>
  <si>
    <t>Capacitação em Atualização de Cadastro Imobiliário, Mobiliário e Logradouros</t>
  </si>
  <si>
    <t>Capacitação em Software de Gestão de Protocolo</t>
  </si>
  <si>
    <t>Capacitação em Software de Gestão do Atendimento</t>
  </si>
  <si>
    <t>Capacitação em Gestão Fiscal</t>
  </si>
  <si>
    <t>Capacitação em Software de Gestão de Banco de Dados (Cadastrado no Prosoft do BNDES)</t>
  </si>
  <si>
    <t>Capacitação em Software de cadastro mobiliario imobiliario e logradouros</t>
  </si>
  <si>
    <t>Capacitação em Software de Digitalização de Documentos</t>
  </si>
  <si>
    <t>Capacitação em Software de Gestão de Filas e Tempo de Atendimento</t>
  </si>
  <si>
    <t>Capacitação em Gestão Territorial</t>
  </si>
  <si>
    <t>Capacitação em Software de Gestão da Saúde</t>
  </si>
  <si>
    <t>Capacitação em Software de plano diretor</t>
  </si>
  <si>
    <t>Capacitação em Software de Gestão de Documentos</t>
  </si>
  <si>
    <t>Capacitação em Operacionalização da pagina interativa do município</t>
  </si>
  <si>
    <t>Capacitação em Gestão Pública</t>
  </si>
  <si>
    <t>Capacitação em Software de Gestão da Educação</t>
  </si>
  <si>
    <t>Capacitação em Software de cadastro socioeconomico</t>
  </si>
  <si>
    <t>Capacitação em Licitações</t>
  </si>
  <si>
    <t>Capacitação em Informática Avançada</t>
  </si>
  <si>
    <t>Capacitação em Software de Cadastro multifinalitario</t>
  </si>
  <si>
    <t>Software de Gestão do Protocolo (Cadastrado no ProSOFT)</t>
  </si>
  <si>
    <t>Microcomputadores - Informatização da Central de Atendimento ao Cidadão e Contribuinte  (Cadastrado no CFI)</t>
  </si>
  <si>
    <t>Capacitação em Gestão patrimonial</t>
  </si>
  <si>
    <t>Capacitação em Ferramentas para utilização do Data Center</t>
  </si>
  <si>
    <t>Customização do Software de Gestão de Protocolo</t>
  </si>
  <si>
    <t>Estabilizadores - Informatização da Central de Atendimento ao Cidadão e Contribuinte (Cadastrado no CFI)</t>
  </si>
  <si>
    <t>Capacitação em cobrança administrativa e judicial</t>
  </si>
  <si>
    <t>Software de Informações Georreferenciadas - SIG (Cadastrado no Prosoft do BNDES)</t>
  </si>
  <si>
    <t>Software para Digitalização de Documentos  (Cadastrado no ProSOFT)</t>
  </si>
  <si>
    <t>Nobreaks - Informatização da Central de Atendimento ao Cidadão e Contribuinte (Cadastrado no CFI)</t>
  </si>
  <si>
    <t>Capacitação em nota fiscal eletrônica</t>
  </si>
  <si>
    <t>Software Sistema Operacional Servidores (Cadastrado no Prosoft do BNDES)</t>
  </si>
  <si>
    <t>Customização do Software de Digitalização de Documentos</t>
  </si>
  <si>
    <t>Impressoras - Informatização da Central de Atendimento ao Cidadão e Contribuinte (Cadastrado no CFI)</t>
  </si>
  <si>
    <t>Capacitação em Software de Gestão Pública</t>
  </si>
  <si>
    <t>Custmização de Software Sistema Operacional Servidores</t>
  </si>
  <si>
    <t>Software de cadastro mobiliario imobiliario e logradouros (Cadastrado no Prosoft do BNDES)</t>
  </si>
  <si>
    <t>Software para Gestão de Documentos (Cadastrado no ProSOFT)</t>
  </si>
  <si>
    <t>Thin clients - Informatização da Central de Atendimento ao Cidadão e Contribuinte (Cadastrado no CFI)</t>
  </si>
  <si>
    <t xml:space="preserve">Capacitação em Software de Gestão da arrecadação. </t>
  </si>
  <si>
    <t>Software de Gestão de Banco de Dados (Cadastrado no Prosoft do BNDES)</t>
  </si>
  <si>
    <t>Customização do Software de Gestão de Documentos</t>
  </si>
  <si>
    <t>Projetor multimídia - Informatização da Central de Atendimento ao Cidadão e Contribuinte (Cadastrado no CFI)</t>
  </si>
  <si>
    <t>Capacitação em Software de Gestão de processos administrativos tributários</t>
  </si>
  <si>
    <t>Customização de Software de Gestão de Banco de Dados</t>
  </si>
  <si>
    <t>Software de plano diretor (Cadastrado no Prosoft do BNDES)</t>
  </si>
  <si>
    <t>Centrais Telefônicas - Informatização da Central de Atendimento ao Cidadão e Contribuinte  (Cadastrado no CFI)</t>
  </si>
  <si>
    <t>Capacitação em Software de Gestão de dívida ativa</t>
  </si>
  <si>
    <t>Sofware de Gestão da Saúde (Cadastrado no Prosoft do BNDES)</t>
  </si>
  <si>
    <t>Microcomputadores para informatizar o protocolo / arquivo (Cadastrado no CFI)</t>
  </si>
  <si>
    <t>Paineis digitais - Informatização da Central de Atendimento ao Cidadão e Contribuinte  (Cadastrado no CFI)</t>
  </si>
  <si>
    <t>Capacitação em Software de Gestão da cobrança administrativa e judicial</t>
  </si>
  <si>
    <t>Customização de Sofware de Gestão da Saúde</t>
  </si>
  <si>
    <t>Software de cadastro socioeconomico (Cadastrado no Prosoft do BNDES)</t>
  </si>
  <si>
    <t>Estabilizadores para informatizar o protocolo / arquivo (Cadastrado no CFI)</t>
  </si>
  <si>
    <t>Totens de atendimento - Informatização da Central de Atendimento ao Cidadão e Contribuinte (Cadastrado no CFI)</t>
  </si>
  <si>
    <t>Capacitação em Software de nota fiscal eletrônica</t>
  </si>
  <si>
    <t xml:space="preserve">Software de Gestão da Educação (Cadastrado no Prosoft do BNDES) </t>
  </si>
  <si>
    <t>Nobreaks para informatizar o protocolo / arquivo  (Cadastrado no CFI)</t>
  </si>
  <si>
    <t xml:space="preserve">Customização de Software de Gestão da Educação </t>
  </si>
  <si>
    <t>Software de Cadastro multifinalitario (Cadastrado no Prosoft do BNDES)</t>
  </si>
  <si>
    <t>Impressoras para informatizar o protocolo / arquivo  (Cadastrado no CFI)</t>
  </si>
  <si>
    <t>Cadeiras para Atendentes da Central de atendimento ao Cidadão e ao Contribuinte</t>
  </si>
  <si>
    <t>Software de Gestão de Rede de Dados (Cadastrado no Prosoft do BNDES)</t>
  </si>
  <si>
    <t>Scanners para informatizar o protocolo / arquivo  (Cadastrado no CFI)</t>
  </si>
  <si>
    <t>Cadeiras para os Atendidos na Central de atendimento ao Cidadão e ao Contribuinte</t>
  </si>
  <si>
    <t>Software de Gestão da arrecadação (Cadastrado no ProSOFT)</t>
  </si>
  <si>
    <t>Customização de Software de Gestão de Rede de Dados</t>
  </si>
  <si>
    <t>Mesa de atendimento</t>
  </si>
  <si>
    <t>Customização do Software de Gestão da arrecadação.</t>
  </si>
  <si>
    <t>Atualização de base de dados: Plano diretor</t>
  </si>
  <si>
    <t>Serviço de Digitalização de Documentos</t>
  </si>
  <si>
    <t>Balcão de Atendimento</t>
  </si>
  <si>
    <t>Software de Gestão de processos administrativos tributários (Cadastrado no ProSOFT)</t>
  </si>
  <si>
    <t>Estabilizadores - Implantação ou reestruturação de datacenter   (Cadastrado no CFI)</t>
  </si>
  <si>
    <t>Atualização de base de dados: Dados de Cadastro Multifinalitário</t>
  </si>
  <si>
    <t>Guichê de Atendimento</t>
  </si>
  <si>
    <t>Customização do Software de Gestão de processos administrativos tributários</t>
  </si>
  <si>
    <t>Nobreaks - Implantação ou reestruturação de datacenter  (Cadastrado no CFI)</t>
  </si>
  <si>
    <t>Atualização de base de dados: Dados de Cadastro Socioeconomico</t>
  </si>
  <si>
    <t>Armário para arquivo</t>
  </si>
  <si>
    <t>Banco 3 Lugares - Espera para atendimento</t>
  </si>
  <si>
    <t>Software de Gestão de dívida ativa (Cadastrado no ProSOFT)</t>
  </si>
  <si>
    <t>Roteadores - Implantação ou reestruturação de datacenter  (Cadastrado no CFI)</t>
  </si>
  <si>
    <t>Atualização da base de dados: Dados Georreferenciados</t>
  </si>
  <si>
    <t>Banco 4 Lugares - Espera para atendimento</t>
  </si>
  <si>
    <t>Customização do Software de Gestão de dívida ativa</t>
  </si>
  <si>
    <t>Hubs - Implantação ou reestruturação de datacenter  (Cadastrado no CFI)</t>
  </si>
  <si>
    <t>Obras civis, montagem e instalações: Estruturação do Arquivo fisíco</t>
  </si>
  <si>
    <t>Banco 5 Lugares - Espera para atendimento</t>
  </si>
  <si>
    <t>Software de Gestão da cobrança administrativa e judicial (Cadastrado no ProSOFT)</t>
  </si>
  <si>
    <t>Switchs - Implantação ou reestruturação de datacenter  (Cadastrado no CFI)</t>
  </si>
  <si>
    <t>Atualização da base de dados: Coleta dos atributos cadastrais e imagens dos imóveis</t>
  </si>
  <si>
    <t>Banco 6 Lugares - Espera para atendimento</t>
  </si>
  <si>
    <t>Customização do Software de Gestão da cobrança administrativa e judicial</t>
  </si>
  <si>
    <t>Servidores - Implantação ou reestruturação de datacenter  (Cadastrado no CFI)</t>
  </si>
  <si>
    <t>Software de nota fiscal eletrônica (Cadastrado no ProSOFT)</t>
  </si>
  <si>
    <t>Customização do Software de nota fiscal eletrônica</t>
  </si>
  <si>
    <t>Cobertura Aerofotogramétrica para obtenção de fotografias aérea verticais coloridas da área urbana</t>
  </si>
  <si>
    <t>Software de Gestão do Atendimento (Cadastrado no ProSOFT)</t>
  </si>
  <si>
    <t xml:space="preserve">Customização do Software de Gestão da arrecadação. </t>
  </si>
  <si>
    <t>Geração de ortofotocartas digitais coloridas da área urbana</t>
  </si>
  <si>
    <t>Customização do Software de Gestão do Atendimento</t>
  </si>
  <si>
    <t>Software de Gestão Pública (Cadastrado no ProSOFT)</t>
  </si>
  <si>
    <t>Software de Gestão de Filas e Tempo de Atendimento (Cadastrado no ProSOFT)</t>
  </si>
  <si>
    <t>Customização do Software de Gestão Pública</t>
  </si>
  <si>
    <t>Perfilamento a Lazer para geração de curvas de nível</t>
  </si>
  <si>
    <t>Customização do Software de Gestão de Filas e Tempo de Atendimento</t>
  </si>
  <si>
    <t>Microcomputadores - Informatização da gestão da educação   (Cadastrado no CFI)</t>
  </si>
  <si>
    <t>Implantação de rede de referência topográfica</t>
  </si>
  <si>
    <t>Desenvolmento de Pagina na internet com interatividade</t>
  </si>
  <si>
    <t>Microcomputadores para informatização da Administração Tributária e/ou Financeira  (Cadastrado no CFI)</t>
  </si>
  <si>
    <t>Impressoras - Informatização da gestão da educação  (Cadastrado no CFI)</t>
  </si>
  <si>
    <t>Estabilizadores para informatização da Administração Tributária e/ou Financeira  (Cadastrado no CFI)</t>
  </si>
  <si>
    <t>Thin clients - Informatização da gestão da educação  (Cadastrado no CFI)</t>
  </si>
  <si>
    <t>Restituição para geração de cartografia digital</t>
  </si>
  <si>
    <t>Obras civis, montagem e instalações: Reforma da Central de Atendimento ao Cidadão</t>
  </si>
  <si>
    <t>Nobreaks para informatização da Administração Tributária e/ou Financeira  (Cadastrado no CFI)</t>
  </si>
  <si>
    <t>Estabilizadores - Informatização da gestão da educação  (Cadastrado no CFI)</t>
  </si>
  <si>
    <t>Impressoras para informatização da Administração Tributária e/ou Financeira  (Cadastrado no CFI)</t>
  </si>
  <si>
    <t>Criação de base de dados georreferenciadas</t>
  </si>
  <si>
    <t>Thin clients para informatização da Administração Tributária e/ou Financeira  (Cadastrado no CFI)</t>
  </si>
  <si>
    <t>Estações rádio base - Infovia  (Cadastrado no CFI)</t>
  </si>
  <si>
    <t>Notebooks  para informatização da Administração Tributária e/ou Financeira  (Cadastrado no CFI)</t>
  </si>
  <si>
    <t>Rádiocomunicadores  para Apoio a Fiscalização  (Cadastrado no CFI)</t>
  </si>
  <si>
    <t>Obras civis, montagem e instalações - Reforma do Espaço físico do Data Center</t>
  </si>
  <si>
    <t>Leitoras de cartão para Apoio a Fiscalização  (Cadastrado no CFI)</t>
  </si>
  <si>
    <t>Obras civis, montagem e instalações - Criação do Espaço fisíco do Data Center</t>
  </si>
  <si>
    <t>Tablets  para Apoio a Fiscalização  (Cadastrado no CFI)</t>
  </si>
  <si>
    <t>Obras civis, montagem e instalações - Rede de dados - Integração de órgãos da Administração Pública</t>
  </si>
  <si>
    <t>Veículo de Passeio p/ apoio a fiscalização - Conforme item 2.7.5 da Circular 31/2013 do BNDES</t>
  </si>
  <si>
    <t>Motocicleta p/ apoio a fiscalização - Conforme item 2.7.5 da Circular 31/2013 do BNDES</t>
  </si>
  <si>
    <t>Serviços Técnico Especializado para revisão ou atualização de legislação tributária</t>
  </si>
  <si>
    <t>Unidade</t>
  </si>
  <si>
    <t>Nº de Servidores Municipais Capacitados</t>
  </si>
  <si>
    <t>Nº de Licenças de Software Adquiridas</t>
  </si>
  <si>
    <t>Horas de Trabalho</t>
  </si>
  <si>
    <t>Unidades</t>
  </si>
  <si>
    <t>Km²</t>
  </si>
  <si>
    <t>m²</t>
  </si>
  <si>
    <t>Metros Lineares</t>
  </si>
  <si>
    <t>Quantidade</t>
  </si>
  <si>
    <t>Valor Unitário</t>
  </si>
  <si>
    <t>Antenas de rádio transmissão - Infovia  (Cadastrado no CFI) - sem ter a fibra</t>
  </si>
  <si>
    <t>Obras civis, montagem e instalações - Rede de comunicação - Integração de órgãos da Administração Pública - pode colocar voip; rede interna</t>
  </si>
  <si>
    <t>Geração de ortofotocartas digitais coloridas da área rural</t>
  </si>
  <si>
    <t>Atualização da base de dados: Medição em loco dos imóveis (em campo) %menor</t>
  </si>
  <si>
    <t>Atualização da base de dados: Coleta dos atributos cadastrais e imagens dos Logradouros (ruas, etc)</t>
  </si>
  <si>
    <t>Atualização da base de dados: Desenho e edição vetoria das unidade de logradouros (decorrente levantamento campo e foto)</t>
  </si>
  <si>
    <t>Atualização da base de dados: Desenho e edição vetoria das unidade mobiliarias, imobiliarias e logradouros(decorrente levantamento campo e foto)</t>
  </si>
  <si>
    <t>Imagens de satélite ortorretificadas(substitui voo)</t>
  </si>
  <si>
    <t>Valor Total</t>
  </si>
  <si>
    <t>ValorTotal</t>
  </si>
  <si>
    <t>Administração Tributária e/ou Financeira</t>
  </si>
  <si>
    <t>Capacitação em Administração Tributária</t>
  </si>
  <si>
    <t>Planejamento, programação, mobilização e preparação</t>
  </si>
  <si>
    <t>unidade: relatório</t>
  </si>
  <si>
    <t>Elaboração de Planta Genérica de Valores: determinação de valores básicos; simulações e proposta de lançamento</t>
  </si>
  <si>
    <t>Customização e suporte de Software de Informações Georreferenciadas - SIG</t>
  </si>
  <si>
    <t>unidade:mensal</t>
  </si>
  <si>
    <t>Customização e suporte Software de cadastro mobiliario imobiliario e logradouros</t>
  </si>
  <si>
    <t>Customização e suporte  de Software de plano diretor</t>
  </si>
  <si>
    <t>Customização e suporte  de Software de cadstro socioeconomico</t>
  </si>
  <si>
    <t>Customização e suporte  de Software de Cadastro multifinalitario</t>
  </si>
  <si>
    <t>Capacitação em utilização de Base Cartográfica</t>
  </si>
  <si>
    <t>Serviços Técnico Especializado para mapeamento, redesenho, normatização e implantação dos processos de entrada e saída da Central de Atendimento ao Cidadão</t>
  </si>
  <si>
    <t>OLT  Fiberlink (Cadastrado no CFI)</t>
  </si>
  <si>
    <t>ONU (ONU) FIBERLINK (Cadastrado no CFI)</t>
  </si>
  <si>
    <t xml:space="preserve"> Transceiver óptico SFP  (Cadastrado no CFI)</t>
  </si>
  <si>
    <t>Serviço técnico especializado para mapeamento, redesenho de processos, manualização</t>
  </si>
  <si>
    <t xml:space="preserve">Gestão de Tecnologia </t>
  </si>
  <si>
    <t>Reestruturação da rede  - prédio tributos</t>
  </si>
  <si>
    <t>Servidor de Dados, Rede e Sistemas</t>
  </si>
  <si>
    <t>Solução de backup de montagem em hack</t>
  </si>
  <si>
    <t>Fita LTO-7</t>
  </si>
  <si>
    <t>Firewall hardware</t>
  </si>
  <si>
    <t>Notebook</t>
  </si>
  <si>
    <t>Microcomputador</t>
  </si>
  <si>
    <t>Estabilizador</t>
  </si>
  <si>
    <t>Impressora multifuncional</t>
  </si>
  <si>
    <t>Impressora profissional 74 ppm</t>
  </si>
  <si>
    <t>Roteador</t>
  </si>
  <si>
    <t xml:space="preserve">Scanner profissional </t>
  </si>
  <si>
    <t>Switch gerenciavel</t>
  </si>
  <si>
    <t>Projetor multimidia</t>
  </si>
  <si>
    <t>Camera de videomonitoramento speed dome</t>
  </si>
  <si>
    <t>Camera de videomonitoramento ip fixa</t>
  </si>
  <si>
    <t>Quiosques para autoatendimento</t>
  </si>
  <si>
    <t>Software de autoatendimento</t>
  </si>
  <si>
    <t>Centrais telefonicas</t>
  </si>
  <si>
    <t>Aparelho de TV</t>
  </si>
  <si>
    <t>Repetidora digital + duplexador</t>
  </si>
  <si>
    <t>Antena colinear</t>
  </si>
  <si>
    <t>Radio HT profissional</t>
  </si>
  <si>
    <t>Kit veicular radio ht</t>
  </si>
  <si>
    <t>Gravador digital de imagem em rede</t>
  </si>
  <si>
    <t>Kit videoconferencia</t>
  </si>
  <si>
    <t>Radio multiponto módulo base</t>
  </si>
  <si>
    <t>Rádio 5.4 de 14 Mbps</t>
  </si>
  <si>
    <t>Ar condicionado 18.000 btus</t>
  </si>
  <si>
    <t>Sistema de georreferenciamento</t>
  </si>
  <si>
    <t>Licenças de pdf pesquisável</t>
  </si>
  <si>
    <t>Licenciamento Windows server</t>
  </si>
  <si>
    <t>Licenciamento Windows client</t>
  </si>
  <si>
    <t>Bancada de trabalho - mesa</t>
  </si>
  <si>
    <t>Cadeira giratório com braço</t>
  </si>
  <si>
    <t>Capacitação em gerenciamento de projetos</t>
  </si>
  <si>
    <t>Transferencia em tecnologia e treinamento</t>
  </si>
  <si>
    <t>Aerofotogrametria</t>
  </si>
  <si>
    <t>Microonibus para atendimento móvel</t>
  </si>
  <si>
    <t>Desenvolvimento de sistema multifinalitário</t>
  </si>
  <si>
    <t>ITENS COMPLEMENTARES</t>
  </si>
  <si>
    <t>UND</t>
  </si>
  <si>
    <t xml:space="preserve">Interligação fibra otica </t>
  </si>
  <si>
    <t>anual</t>
  </si>
  <si>
    <t>36 meses</t>
  </si>
  <si>
    <t>?</t>
  </si>
  <si>
    <t>Unidades - km</t>
  </si>
  <si>
    <t>UND (km)</t>
  </si>
  <si>
    <t>TOTAL 1</t>
  </si>
  <si>
    <t>TOTAL 2</t>
  </si>
  <si>
    <t>TOTAL 1+2</t>
  </si>
  <si>
    <t>Licenciamento Antivirus ?</t>
  </si>
  <si>
    <r>
      <t xml:space="preserve">Smartphones </t>
    </r>
    <r>
      <rPr>
        <b/>
        <sz val="10"/>
        <color indexed="10"/>
        <rFont val="Arial"/>
        <family val="2"/>
      </rPr>
      <t>FINEM</t>
    </r>
  </si>
  <si>
    <t>Link de internet específico CUSTEIO?</t>
  </si>
  <si>
    <t>ESTAÇÃO DE TRABALHO -  SUPORTAR AEROFOTOGOMETRIA</t>
  </si>
  <si>
    <t>ATENDIMENTO EMPRESARIAL ( SOFTWARE, ESTRUTURA )</t>
  </si>
  <si>
    <t>Item</t>
  </si>
  <si>
    <t>Prioridade TI</t>
  </si>
  <si>
    <t>Licenciamento  equipamentos servers</t>
  </si>
  <si>
    <t>Licenciamento  equipamentos clients</t>
  </si>
  <si>
    <t xml:space="preserve">Licenciamento Antivirus </t>
  </si>
  <si>
    <t>Data Center Modular Seguro Outdoor Transportável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</si>
</sst>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 x14ac:knownFonts="1">
    <font>
      <sz val="10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theme="8" tint="-0.499984740745262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8"/>
      <name val="Arial"/>
      <family val="2"/>
    </font>
    <font>
      <b/>
      <sz val="10"/>
      <color theme="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0"/>
      <color theme="5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 applyProtection="1">
      <alignment horizontal="justify" vertical="center" wrapText="1"/>
      <protection hidden="1"/>
    </xf>
    <xf numFmtId="0" fontId="3" fillId="0" borderId="1" xfId="0" applyFont="1" applyFill="1" applyBorder="1" applyAlignment="1" applyProtection="1">
      <alignment horizontal="justify" vertical="center" wrapText="1"/>
      <protection hidden="1"/>
    </xf>
    <xf numFmtId="0" fontId="4" fillId="0" borderId="1" xfId="0" applyFont="1" applyFill="1" applyBorder="1" applyAlignment="1" applyProtection="1">
      <alignment horizontal="justify" vertical="center" wrapText="1"/>
      <protection hidden="1"/>
    </xf>
    <xf numFmtId="0" fontId="4" fillId="0" borderId="1" xfId="0" applyFont="1" applyBorder="1" applyAlignment="1" applyProtection="1">
      <alignment horizontal="justify" vertical="center" wrapText="1"/>
      <protection hidden="1"/>
    </xf>
    <xf numFmtId="165" fontId="2" fillId="2" borderId="1" xfId="1" applyNumberFormat="1" applyFont="1" applyFill="1" applyBorder="1" applyAlignment="1" applyProtection="1">
      <alignment horizontal="justify" vertical="center" wrapText="1"/>
      <protection hidden="1"/>
    </xf>
    <xf numFmtId="165" fontId="3" fillId="0" borderId="1" xfId="1" applyNumberFormat="1" applyFont="1" applyFill="1" applyBorder="1" applyAlignment="1" applyProtection="1">
      <alignment horizontal="justify" vertical="center" wrapText="1"/>
      <protection hidden="1"/>
    </xf>
    <xf numFmtId="165" fontId="0" fillId="0" borderId="0" xfId="1" applyNumberFormat="1" applyFont="1"/>
    <xf numFmtId="0" fontId="6" fillId="0" borderId="0" xfId="0" applyFont="1"/>
    <xf numFmtId="0" fontId="4" fillId="3" borderId="1" xfId="0" applyFont="1" applyFill="1" applyBorder="1" applyAlignment="1" applyProtection="1">
      <alignment horizontal="justify" vertical="center" wrapText="1"/>
      <protection hidden="1"/>
    </xf>
    <xf numFmtId="165" fontId="3" fillId="3" borderId="1" xfId="1" applyNumberFormat="1" applyFont="1" applyFill="1" applyBorder="1" applyAlignment="1" applyProtection="1">
      <alignment horizontal="justify" vertical="center" wrapText="1"/>
      <protection hidden="1"/>
    </xf>
    <xf numFmtId="0" fontId="0" fillId="3" borderId="0" xfId="0" applyFill="1"/>
    <xf numFmtId="0" fontId="8" fillId="3" borderId="1" xfId="0" applyFont="1" applyFill="1" applyBorder="1" applyAlignment="1" applyProtection="1">
      <alignment horizontal="justify" vertical="center" wrapText="1"/>
      <protection hidden="1"/>
    </xf>
    <xf numFmtId="0" fontId="0" fillId="0" borderId="0" xfId="0" applyFill="1"/>
    <xf numFmtId="0" fontId="8" fillId="4" borderId="1" xfId="0" applyFont="1" applyFill="1" applyBorder="1" applyAlignment="1" applyProtection="1">
      <alignment horizontal="justify" vertical="center" wrapText="1"/>
      <protection hidden="1"/>
    </xf>
    <xf numFmtId="0" fontId="4" fillId="4" borderId="1" xfId="0" applyFont="1" applyFill="1" applyBorder="1" applyAlignment="1" applyProtection="1">
      <alignment horizontal="justify" vertical="center" wrapText="1"/>
      <protection hidden="1"/>
    </xf>
    <xf numFmtId="0" fontId="9" fillId="0" borderId="1" xfId="0" applyFont="1" applyFill="1" applyBorder="1" applyAlignment="1" applyProtection="1">
      <alignment horizontal="justify" vertical="center" wrapText="1"/>
      <protection hidden="1"/>
    </xf>
    <xf numFmtId="0" fontId="9" fillId="0" borderId="1" xfId="0" applyFont="1" applyBorder="1" applyAlignment="1" applyProtection="1">
      <alignment horizontal="justify" vertical="center" wrapText="1"/>
      <protection hidden="1"/>
    </xf>
    <xf numFmtId="0" fontId="9" fillId="4" borderId="1" xfId="0" applyFont="1" applyFill="1" applyBorder="1" applyAlignment="1" applyProtection="1">
      <alignment horizontal="justify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43" fontId="3" fillId="0" borderId="1" xfId="1" applyNumberFormat="1" applyFont="1" applyFill="1" applyBorder="1" applyAlignment="1" applyProtection="1">
      <alignment horizontal="justify" vertical="center" wrapText="1"/>
      <protection hidden="1"/>
    </xf>
    <xf numFmtId="43" fontId="0" fillId="0" borderId="1" xfId="0" applyNumberFormat="1" applyBorder="1"/>
    <xf numFmtId="165" fontId="0" fillId="0" borderId="0" xfId="0" applyNumberFormat="1"/>
    <xf numFmtId="0" fontId="9" fillId="0" borderId="1" xfId="0" applyFont="1" applyBorder="1"/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165" fontId="9" fillId="0" borderId="1" xfId="1" applyNumberFormat="1" applyFont="1" applyFill="1" applyBorder="1" applyAlignment="1" applyProtection="1">
      <alignment horizontal="justify" vertical="center" wrapText="1"/>
      <protection hidden="1"/>
    </xf>
    <xf numFmtId="43" fontId="9" fillId="0" borderId="1" xfId="1" applyNumberFormat="1" applyFont="1" applyFill="1" applyBorder="1" applyAlignment="1" applyProtection="1">
      <alignment horizontal="justify" vertical="center" wrapText="1"/>
      <protection hidden="1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/>
    <xf numFmtId="43" fontId="9" fillId="0" borderId="1" xfId="0" applyNumberFormat="1" applyFont="1" applyBorder="1"/>
    <xf numFmtId="165" fontId="2" fillId="2" borderId="1" xfId="0" applyNumberFormat="1" applyFont="1" applyFill="1" applyBorder="1" applyAlignment="1" applyProtection="1">
      <alignment horizontal="justify" vertical="center" wrapText="1"/>
      <protection hidden="1"/>
    </xf>
    <xf numFmtId="165" fontId="9" fillId="3" borderId="1" xfId="1" applyNumberFormat="1" applyFont="1" applyFill="1" applyBorder="1" applyAlignment="1" applyProtection="1">
      <alignment horizontal="justify" vertical="center" wrapText="1"/>
      <protection hidden="1"/>
    </xf>
    <xf numFmtId="43" fontId="9" fillId="3" borderId="1" xfId="1" applyNumberFormat="1" applyFont="1" applyFill="1" applyBorder="1" applyAlignment="1" applyProtection="1">
      <alignment horizontal="justify" vertical="center" wrapText="1"/>
      <protection hidden="1"/>
    </xf>
    <xf numFmtId="0" fontId="10" fillId="0" borderId="1" xfId="0" applyFont="1" applyFill="1" applyBorder="1" applyAlignment="1" applyProtection="1">
      <alignment horizontal="justify"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1" fillId="3" borderId="1" xfId="1" applyNumberFormat="1" applyFont="1" applyFill="1" applyBorder="1" applyAlignment="1" applyProtection="1">
      <alignment horizontal="justify" vertical="center" wrapText="1"/>
      <protection hidden="1"/>
    </xf>
    <xf numFmtId="165" fontId="1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43" fontId="6" fillId="0" borderId="3" xfId="0" applyNumberFormat="1" applyFont="1" applyBorder="1"/>
    <xf numFmtId="0" fontId="6" fillId="0" borderId="2" xfId="0" applyFont="1" applyBorder="1"/>
    <xf numFmtId="164" fontId="6" fillId="0" borderId="3" xfId="0" applyNumberFormat="1" applyFont="1" applyBorder="1"/>
    <xf numFmtId="0" fontId="12" fillId="0" borderId="1" xfId="0" applyFont="1" applyFill="1" applyBorder="1" applyAlignment="1" applyProtection="1">
      <alignment horizontal="justify" vertical="center" wrapText="1"/>
      <protection hidden="1"/>
    </xf>
    <xf numFmtId="0" fontId="13" fillId="2" borderId="1" xfId="0" applyFont="1" applyFill="1" applyBorder="1" applyAlignment="1" applyProtection="1">
      <alignment horizontal="justify" vertical="center" wrapText="1"/>
      <protection hidden="1"/>
    </xf>
    <xf numFmtId="0" fontId="14" fillId="0" borderId="1" xfId="0" applyFont="1" applyFill="1" applyBorder="1" applyAlignment="1" applyProtection="1">
      <alignment horizontal="justify" vertical="center" wrapText="1"/>
      <protection hidden="1"/>
    </xf>
    <xf numFmtId="0" fontId="15" fillId="0" borderId="1" xfId="0" applyFont="1" applyFill="1" applyBorder="1" applyAlignment="1" applyProtection="1">
      <alignment horizontal="justify" vertical="center" wrapText="1"/>
      <protection hidden="1"/>
    </xf>
    <xf numFmtId="165" fontId="14" fillId="0" borderId="1" xfId="1" applyNumberFormat="1" applyFont="1" applyFill="1" applyBorder="1" applyAlignment="1" applyProtection="1">
      <alignment horizontal="justify" vertical="center" wrapText="1"/>
      <protection hidden="1"/>
    </xf>
    <xf numFmtId="0" fontId="16" fillId="5" borderId="0" xfId="0" applyFont="1" applyFill="1" applyAlignment="1">
      <alignment horizontal="center" vertical="center"/>
    </xf>
    <xf numFmtId="0" fontId="0" fillId="6" borderId="0" xfId="0" applyFill="1"/>
    <xf numFmtId="0" fontId="9" fillId="6" borderId="1" xfId="0" applyFont="1" applyFill="1" applyBorder="1" applyAlignment="1" applyProtection="1">
      <alignment horizontal="justify" vertical="center" wrapText="1"/>
      <protection hidden="1"/>
    </xf>
    <xf numFmtId="165" fontId="9" fillId="6" borderId="1" xfId="1" applyNumberFormat="1" applyFont="1" applyFill="1" applyBorder="1" applyAlignment="1" applyProtection="1">
      <alignment horizontal="justify" vertical="center" wrapText="1"/>
      <protection hidden="1"/>
    </xf>
    <xf numFmtId="43" fontId="9" fillId="6" borderId="1" xfId="1" applyNumberFormat="1" applyFont="1" applyFill="1" applyBorder="1" applyAlignment="1" applyProtection="1">
      <alignment horizontal="justify" vertical="center" wrapText="1"/>
      <protection hidden="1"/>
    </xf>
    <xf numFmtId="0" fontId="12" fillId="6" borderId="1" xfId="0" applyFont="1" applyFill="1" applyBorder="1" applyAlignment="1" applyProtection="1">
      <alignment horizontal="justify" vertical="center" wrapText="1"/>
      <protection hidden="1"/>
    </xf>
    <xf numFmtId="43" fontId="12" fillId="6" borderId="1" xfId="1" applyNumberFormat="1" applyFont="1" applyFill="1" applyBorder="1" applyAlignment="1" applyProtection="1">
      <alignment horizontal="justify" vertical="center" wrapText="1"/>
      <protection hidden="1"/>
    </xf>
    <xf numFmtId="0" fontId="9" fillId="3" borderId="1" xfId="0" applyFont="1" applyFill="1" applyBorder="1" applyAlignment="1" applyProtection="1">
      <alignment horizontal="justify" vertical="center" wrapText="1"/>
      <protection hidden="1"/>
    </xf>
    <xf numFmtId="0" fontId="0" fillId="7" borderId="0" xfId="0" applyFill="1"/>
    <xf numFmtId="0" fontId="9" fillId="7" borderId="1" xfId="0" applyFont="1" applyFill="1" applyBorder="1" applyAlignment="1" applyProtection="1">
      <alignment horizontal="justify" vertical="center" wrapText="1"/>
      <protection hidden="1"/>
    </xf>
    <xf numFmtId="165" fontId="9" fillId="7" borderId="1" xfId="1" applyNumberFormat="1" applyFont="1" applyFill="1" applyBorder="1" applyAlignment="1" applyProtection="1">
      <alignment horizontal="justify" vertical="center" wrapText="1"/>
      <protection hidden="1"/>
    </xf>
    <xf numFmtId="43" fontId="9" fillId="7" borderId="1" xfId="1" applyNumberFormat="1" applyFont="1" applyFill="1" applyBorder="1" applyAlignment="1" applyProtection="1">
      <alignment horizontal="justify" vertical="center" wrapText="1"/>
      <protection hidden="1"/>
    </xf>
    <xf numFmtId="165" fontId="9" fillId="6" borderId="2" xfId="1" applyNumberFormat="1" applyFont="1" applyFill="1" applyBorder="1" applyAlignment="1" applyProtection="1">
      <alignment horizontal="justify" vertical="center" wrapText="1"/>
      <protection hidden="1"/>
    </xf>
    <xf numFmtId="165" fontId="9" fillId="7" borderId="2" xfId="1" applyNumberFormat="1" applyFont="1" applyFill="1" applyBorder="1" applyAlignment="1" applyProtection="1">
      <alignment horizontal="justify" vertical="center" wrapText="1"/>
      <protection hidden="1"/>
    </xf>
    <xf numFmtId="0" fontId="16" fillId="5" borderId="0" xfId="0" applyFont="1" applyFill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justify" vertical="center" wrapText="1"/>
      <protection hidden="1"/>
    </xf>
    <xf numFmtId="165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165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/>
    </xf>
    <xf numFmtId="165" fontId="9" fillId="6" borderId="1" xfId="1" applyNumberFormat="1" applyFont="1" applyFill="1" applyBorder="1" applyAlignment="1" applyProtection="1">
      <alignment horizontal="center" vertical="center" wrapText="1"/>
      <protection hidden="1"/>
    </xf>
    <xf numFmtId="43" fontId="9" fillId="6" borderId="1" xfId="1" applyNumberFormat="1" applyFont="1" applyFill="1" applyBorder="1" applyAlignment="1" applyProtection="1">
      <alignment horizontal="center" vertical="center" wrapText="1"/>
      <protection hidden="1"/>
    </xf>
    <xf numFmtId="165" fontId="9" fillId="3" borderId="1" xfId="1" applyNumberFormat="1" applyFont="1" applyFill="1" applyBorder="1" applyAlignment="1" applyProtection="1">
      <alignment horizontal="center" vertical="center" wrapText="1"/>
      <protection hidden="1"/>
    </xf>
    <xf numFmtId="165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43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>
      <alignment horizontal="center"/>
    </xf>
    <xf numFmtId="43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43" fontId="11" fillId="0" borderId="1" xfId="1" applyFont="1" applyFill="1" applyBorder="1" applyAlignment="1" applyProtection="1">
      <alignment horizontal="center" vertical="center" wrapText="1"/>
      <protection hidden="1"/>
    </xf>
    <xf numFmtId="43" fontId="3" fillId="0" borderId="1" xfId="1" applyFont="1" applyFill="1" applyBorder="1" applyAlignment="1" applyProtection="1">
      <alignment horizontal="center" vertical="center" wrapText="1"/>
      <protection hidden="1"/>
    </xf>
    <xf numFmtId="43" fontId="3" fillId="0" borderId="1" xfId="1" applyFont="1" applyFill="1" applyBorder="1" applyAlignment="1" applyProtection="1">
      <alignment horizontal="justify" vertical="center" wrapText="1"/>
      <protection hidden="1"/>
    </xf>
    <xf numFmtId="165" fontId="11" fillId="0" borderId="1" xfId="1" applyNumberFormat="1" applyFont="1" applyFill="1" applyBorder="1" applyAlignment="1" applyProtection="1">
      <alignment horizontal="justify" vertical="center" wrapText="1"/>
      <protection hidden="1"/>
    </xf>
    <xf numFmtId="43" fontId="11" fillId="0" borderId="1" xfId="1" applyFont="1" applyFill="1" applyBorder="1" applyAlignment="1" applyProtection="1">
      <alignment horizontal="justify" vertical="center" wrapText="1"/>
      <protection hidden="1"/>
    </xf>
    <xf numFmtId="43" fontId="11" fillId="0" borderId="1" xfId="1" applyNumberFormat="1" applyFont="1" applyFill="1" applyBorder="1" applyAlignment="1" applyProtection="1">
      <alignment horizontal="justify" vertical="center" wrapText="1"/>
      <protection hidden="1"/>
    </xf>
    <xf numFmtId="43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7" fillId="0" borderId="1" xfId="1" applyNumberFormat="1" applyFont="1" applyFill="1" applyBorder="1" applyAlignment="1" applyProtection="1">
      <alignment horizontal="justify" vertical="center" wrapText="1"/>
      <protection hidden="1"/>
    </xf>
    <xf numFmtId="165" fontId="17" fillId="0" borderId="1" xfId="1" applyNumberFormat="1" applyFont="1" applyFill="1" applyBorder="1" applyAlignment="1" applyProtection="1">
      <alignment horizontal="center" vertical="center" wrapText="1"/>
      <protection hidden="1"/>
    </xf>
    <xf numFmtId="43" fontId="17" fillId="0" borderId="1" xfId="1" applyFont="1" applyFill="1" applyBorder="1" applyAlignment="1" applyProtection="1">
      <alignment horizontal="justify" vertical="center" wrapText="1"/>
      <protection hidden="1"/>
    </xf>
    <xf numFmtId="43" fontId="17" fillId="0" borderId="1" xfId="1" applyFont="1" applyFill="1" applyBorder="1" applyAlignment="1" applyProtection="1">
      <alignment horizontal="center" vertical="center" wrapText="1"/>
      <protection hidden="1"/>
    </xf>
    <xf numFmtId="43" fontId="18" fillId="0" borderId="1" xfId="1" applyFont="1" applyFill="1" applyBorder="1" applyAlignment="1" applyProtection="1">
      <alignment horizontal="center" vertical="center" wrapText="1"/>
      <protection hidden="1"/>
    </xf>
    <xf numFmtId="43" fontId="18" fillId="0" borderId="1" xfId="1" applyFont="1" applyFill="1" applyBorder="1" applyAlignment="1" applyProtection="1">
      <alignment horizontal="justify" vertical="center" wrapText="1"/>
      <protection hidden="1"/>
    </xf>
    <xf numFmtId="43" fontId="11" fillId="3" borderId="1" xfId="1" applyNumberFormat="1" applyFont="1" applyFill="1" applyBorder="1" applyAlignment="1" applyProtection="1">
      <alignment horizontal="justify" vertical="center" wrapText="1"/>
      <protection hidden="1"/>
    </xf>
    <xf numFmtId="0" fontId="0" fillId="8" borderId="0" xfId="0" applyFill="1"/>
    <xf numFmtId="0" fontId="9" fillId="8" borderId="1" xfId="0" applyFont="1" applyFill="1" applyBorder="1" applyAlignment="1" applyProtection="1">
      <alignment horizontal="justify" vertical="center" wrapText="1"/>
      <protection hidden="1"/>
    </xf>
    <xf numFmtId="165" fontId="9" fillId="8" borderId="1" xfId="1" applyNumberFormat="1" applyFont="1" applyFill="1" applyBorder="1" applyAlignment="1" applyProtection="1">
      <alignment horizontal="justify" vertical="center" wrapText="1"/>
      <protection hidden="1"/>
    </xf>
    <xf numFmtId="43" fontId="9" fillId="8" borderId="1" xfId="1" applyNumberFormat="1" applyFont="1" applyFill="1" applyBorder="1" applyAlignment="1" applyProtection="1">
      <alignment horizontal="justify" vertical="center" wrapText="1"/>
      <protection hidden="1"/>
    </xf>
    <xf numFmtId="0" fontId="12" fillId="8" borderId="1" xfId="0" applyFont="1" applyFill="1" applyBorder="1" applyAlignment="1" applyProtection="1">
      <alignment horizontal="justify" vertical="center" wrapText="1"/>
      <protection hidden="1"/>
    </xf>
    <xf numFmtId="43" fontId="12" fillId="8" borderId="1" xfId="1" applyNumberFormat="1" applyFont="1" applyFill="1" applyBorder="1" applyAlignment="1" applyProtection="1">
      <alignment horizontal="justify" vertical="center" wrapText="1"/>
      <protection hidden="1"/>
    </xf>
    <xf numFmtId="0" fontId="19" fillId="6" borderId="1" xfId="0" applyFont="1" applyFill="1" applyBorder="1" applyAlignment="1" applyProtection="1">
      <alignment horizontal="justify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43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43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showGridLines="0" zoomScale="80" zoomScaleNormal="80" workbookViewId="0">
      <selection activeCell="E24" sqref="E24:E28"/>
    </sheetView>
  </sheetViews>
  <sheetFormatPr defaultRowHeight="13.2" x14ac:dyDescent="0.25"/>
  <cols>
    <col min="1" max="1" width="92.88671875" bestFit="1" customWidth="1"/>
    <col min="2" max="2" width="35.88671875" bestFit="1" customWidth="1"/>
    <col min="3" max="3" width="12.6640625" style="7" customWidth="1"/>
    <col min="4" max="4" width="13.5546875" bestFit="1" customWidth="1"/>
    <col min="5" max="5" width="13.5546875" customWidth="1"/>
  </cols>
  <sheetData>
    <row r="1" spans="1:5" ht="15.75" customHeight="1" x14ac:dyDescent="0.25">
      <c r="A1" s="1" t="s">
        <v>0</v>
      </c>
      <c r="B1" s="1" t="s">
        <v>150</v>
      </c>
      <c r="C1" s="5" t="s">
        <v>158</v>
      </c>
      <c r="D1" s="1" t="s">
        <v>159</v>
      </c>
      <c r="E1" s="1" t="s">
        <v>168</v>
      </c>
    </row>
    <row r="2" spans="1:5" x14ac:dyDescent="0.25">
      <c r="A2" s="2"/>
      <c r="B2" s="2"/>
      <c r="C2" s="6"/>
      <c r="D2" s="21"/>
      <c r="E2" s="21"/>
    </row>
    <row r="3" spans="1:5" ht="15.75" customHeight="1" x14ac:dyDescent="0.25">
      <c r="A3" s="14" t="s">
        <v>4</v>
      </c>
      <c r="B3" s="3" t="s">
        <v>151</v>
      </c>
      <c r="C3" s="35">
        <v>14</v>
      </c>
      <c r="D3" s="87">
        <v>300</v>
      </c>
      <c r="E3" s="88">
        <f>C3*D3</f>
        <v>4200</v>
      </c>
    </row>
    <row r="4" spans="1:5" ht="15.75" customHeight="1" x14ac:dyDescent="0.25">
      <c r="A4" s="15" t="s">
        <v>8</v>
      </c>
      <c r="B4" s="3" t="s">
        <v>151</v>
      </c>
      <c r="C4" s="35">
        <v>14</v>
      </c>
      <c r="D4" s="87">
        <v>300</v>
      </c>
      <c r="E4" s="88">
        <f t="shared" ref="E4:E11" si="0">C4*D4</f>
        <v>4200</v>
      </c>
    </row>
    <row r="5" spans="1:5" ht="15.75" customHeight="1" x14ac:dyDescent="0.25">
      <c r="A5" s="15" t="s">
        <v>13</v>
      </c>
      <c r="B5" s="3" t="s">
        <v>151</v>
      </c>
      <c r="C5" s="35">
        <v>18</v>
      </c>
      <c r="D5" s="87">
        <v>300</v>
      </c>
      <c r="E5" s="88">
        <f t="shared" si="0"/>
        <v>5400</v>
      </c>
    </row>
    <row r="6" spans="1:5" ht="15.75" customHeight="1" x14ac:dyDescent="0.25">
      <c r="A6" s="15" t="s">
        <v>18</v>
      </c>
      <c r="B6" s="3" t="s">
        <v>151</v>
      </c>
      <c r="C6" s="35">
        <v>14</v>
      </c>
      <c r="D6" s="87">
        <v>300</v>
      </c>
      <c r="E6" s="88">
        <f t="shared" si="0"/>
        <v>4200</v>
      </c>
    </row>
    <row r="7" spans="1:5" s="11" customFormat="1" ht="15.75" customHeight="1" x14ac:dyDescent="0.25">
      <c r="A7" s="15" t="s">
        <v>181</v>
      </c>
      <c r="B7" s="9" t="s">
        <v>151</v>
      </c>
      <c r="C7" s="35">
        <v>14</v>
      </c>
      <c r="D7" s="87">
        <v>300</v>
      </c>
      <c r="E7" s="88">
        <f t="shared" si="0"/>
        <v>4200</v>
      </c>
    </row>
    <row r="8" spans="1:5" s="11" customFormat="1" ht="15.75" customHeight="1" x14ac:dyDescent="0.25">
      <c r="A8" s="15" t="s">
        <v>23</v>
      </c>
      <c r="B8" s="9" t="s">
        <v>151</v>
      </c>
      <c r="C8" s="35">
        <v>14</v>
      </c>
      <c r="D8" s="87">
        <v>300</v>
      </c>
      <c r="E8" s="88">
        <f t="shared" si="0"/>
        <v>4200</v>
      </c>
    </row>
    <row r="9" spans="1:5" s="11" customFormat="1" ht="15.75" customHeight="1" x14ac:dyDescent="0.25">
      <c r="A9" s="15" t="s">
        <v>28</v>
      </c>
      <c r="B9" s="9" t="s">
        <v>151</v>
      </c>
      <c r="C9" s="35">
        <v>3</v>
      </c>
      <c r="D9" s="87">
        <v>300</v>
      </c>
      <c r="E9" s="88">
        <f t="shared" si="0"/>
        <v>900</v>
      </c>
    </row>
    <row r="10" spans="1:5" s="11" customFormat="1" ht="15.75" customHeight="1" x14ac:dyDescent="0.25">
      <c r="A10" s="15" t="s">
        <v>33</v>
      </c>
      <c r="B10" s="9" t="s">
        <v>151</v>
      </c>
      <c r="C10" s="35">
        <v>14</v>
      </c>
      <c r="D10" s="87">
        <v>300</v>
      </c>
      <c r="E10" s="88">
        <f t="shared" si="0"/>
        <v>4200</v>
      </c>
    </row>
    <row r="11" spans="1:5" s="11" customFormat="1" ht="15.75" customHeight="1" x14ac:dyDescent="0.25">
      <c r="A11" s="15" t="s">
        <v>36</v>
      </c>
      <c r="B11" s="9" t="s">
        <v>151</v>
      </c>
      <c r="C11" s="35">
        <v>14</v>
      </c>
      <c r="D11" s="87">
        <v>300</v>
      </c>
      <c r="E11" s="88">
        <f t="shared" si="0"/>
        <v>4200</v>
      </c>
    </row>
    <row r="12" spans="1:5" s="11" customFormat="1" x14ac:dyDescent="0.25">
      <c r="A12" s="9"/>
      <c r="B12" s="9"/>
      <c r="C12" s="32"/>
      <c r="D12" s="33"/>
      <c r="E12" s="33"/>
    </row>
    <row r="13" spans="1:5" s="11" customFormat="1" x14ac:dyDescent="0.25">
      <c r="A13" s="14" t="s">
        <v>44</v>
      </c>
      <c r="B13" s="9" t="s">
        <v>152</v>
      </c>
      <c r="C13" s="32">
        <v>1</v>
      </c>
      <c r="D13" s="33">
        <v>300000</v>
      </c>
      <c r="E13" s="33">
        <v>300000</v>
      </c>
    </row>
    <row r="14" spans="1:5" s="11" customFormat="1" x14ac:dyDescent="0.25">
      <c r="A14" s="12" t="s">
        <v>175</v>
      </c>
      <c r="B14" s="9" t="s">
        <v>176</v>
      </c>
      <c r="C14" s="32"/>
      <c r="D14" s="33"/>
      <c r="E14" s="33"/>
    </row>
    <row r="15" spans="1:5" s="11" customFormat="1" x14ac:dyDescent="0.25">
      <c r="A15" s="15" t="s">
        <v>53</v>
      </c>
      <c r="B15" s="9" t="s">
        <v>152</v>
      </c>
      <c r="C15" s="37" t="s">
        <v>233</v>
      </c>
      <c r="D15" s="37" t="s">
        <v>233</v>
      </c>
      <c r="E15" s="33"/>
    </row>
    <row r="16" spans="1:5" s="11" customFormat="1" x14ac:dyDescent="0.25">
      <c r="A16" s="9" t="s">
        <v>177</v>
      </c>
      <c r="B16" s="9" t="s">
        <v>176</v>
      </c>
      <c r="C16" s="37"/>
      <c r="D16" s="37"/>
      <c r="E16" s="33"/>
    </row>
    <row r="17" spans="1:5" s="11" customFormat="1" x14ac:dyDescent="0.25">
      <c r="A17" s="15" t="s">
        <v>62</v>
      </c>
      <c r="B17" s="9" t="s">
        <v>152</v>
      </c>
      <c r="C17" s="37" t="s">
        <v>233</v>
      </c>
      <c r="D17" s="37" t="s">
        <v>233</v>
      </c>
      <c r="E17" s="33"/>
    </row>
    <row r="18" spans="1:5" s="11" customFormat="1" x14ac:dyDescent="0.25">
      <c r="A18" s="9" t="s">
        <v>178</v>
      </c>
      <c r="B18" s="9" t="s">
        <v>176</v>
      </c>
      <c r="C18" s="37"/>
      <c r="D18" s="37"/>
      <c r="E18" s="33"/>
    </row>
    <row r="19" spans="1:5" s="11" customFormat="1" x14ac:dyDescent="0.25">
      <c r="A19" s="15" t="s">
        <v>70</v>
      </c>
      <c r="B19" s="9" t="s">
        <v>152</v>
      </c>
      <c r="C19" s="37" t="s">
        <v>233</v>
      </c>
      <c r="D19" s="37" t="s">
        <v>233</v>
      </c>
      <c r="E19" s="33"/>
    </row>
    <row r="20" spans="1:5" s="11" customFormat="1" x14ac:dyDescent="0.25">
      <c r="A20" s="9" t="s">
        <v>179</v>
      </c>
      <c r="B20" s="9" t="s">
        <v>176</v>
      </c>
      <c r="C20" s="37"/>
      <c r="D20" s="37"/>
      <c r="E20" s="33"/>
    </row>
    <row r="21" spans="1:5" s="11" customFormat="1" x14ac:dyDescent="0.25">
      <c r="A21" s="15" t="s">
        <v>77</v>
      </c>
      <c r="B21" s="9" t="s">
        <v>152</v>
      </c>
      <c r="C21" s="37" t="s">
        <v>233</v>
      </c>
      <c r="D21" s="37" t="s">
        <v>233</v>
      </c>
      <c r="E21" s="33"/>
    </row>
    <row r="22" spans="1:5" s="11" customFormat="1" x14ac:dyDescent="0.25">
      <c r="A22" s="15" t="s">
        <v>180</v>
      </c>
      <c r="B22" s="9" t="s">
        <v>176</v>
      </c>
      <c r="C22" s="37" t="s">
        <v>233</v>
      </c>
      <c r="D22" s="37" t="s">
        <v>233</v>
      </c>
      <c r="E22" s="33"/>
    </row>
    <row r="23" spans="1:5" s="11" customFormat="1" x14ac:dyDescent="0.25">
      <c r="A23" s="9"/>
      <c r="B23" s="9"/>
      <c r="C23" s="32"/>
      <c r="D23" s="32"/>
      <c r="E23" s="33"/>
    </row>
    <row r="24" spans="1:5" s="11" customFormat="1" x14ac:dyDescent="0.25">
      <c r="A24" s="15" t="s">
        <v>172</v>
      </c>
      <c r="B24" s="9" t="s">
        <v>173</v>
      </c>
      <c r="C24" s="37">
        <v>1</v>
      </c>
      <c r="D24" s="37">
        <v>200000</v>
      </c>
      <c r="E24" s="89">
        <f>C24*D24</f>
        <v>200000</v>
      </c>
    </row>
    <row r="25" spans="1:5" x14ac:dyDescent="0.25">
      <c r="A25" s="4" t="s">
        <v>87</v>
      </c>
      <c r="B25" s="3" t="s">
        <v>153</v>
      </c>
      <c r="C25" s="35">
        <v>200</v>
      </c>
      <c r="D25" s="76">
        <v>1200</v>
      </c>
      <c r="E25" s="81">
        <f>C25*D25</f>
        <v>240000</v>
      </c>
    </row>
    <row r="26" spans="1:5" x14ac:dyDescent="0.25">
      <c r="A26" s="4" t="s">
        <v>92</v>
      </c>
      <c r="B26" s="3" t="s">
        <v>153</v>
      </c>
      <c r="C26" s="35">
        <v>200</v>
      </c>
      <c r="D26" s="76">
        <v>1200</v>
      </c>
      <c r="E26" s="81">
        <f>C26*D26</f>
        <v>240000</v>
      </c>
    </row>
    <row r="27" spans="1:5" x14ac:dyDescent="0.25">
      <c r="A27" s="4" t="s">
        <v>96</v>
      </c>
      <c r="B27" s="3" t="s">
        <v>153</v>
      </c>
      <c r="C27" s="35">
        <v>250</v>
      </c>
      <c r="D27" s="76">
        <v>800</v>
      </c>
      <c r="E27" s="81">
        <f>C27*D27</f>
        <v>200000</v>
      </c>
    </row>
    <row r="28" spans="1:5" x14ac:dyDescent="0.25">
      <c r="A28" s="3" t="s">
        <v>101</v>
      </c>
      <c r="B28" s="3" t="s">
        <v>153</v>
      </c>
      <c r="C28" s="35">
        <v>150</v>
      </c>
      <c r="D28" s="76">
        <v>600</v>
      </c>
      <c r="E28" s="81">
        <f>C28*D28</f>
        <v>90000</v>
      </c>
    </row>
    <row r="29" spans="1:5" x14ac:dyDescent="0.25">
      <c r="A29" s="14" t="s">
        <v>163</v>
      </c>
      <c r="B29" s="3" t="s">
        <v>154</v>
      </c>
      <c r="C29" s="35" t="s">
        <v>233</v>
      </c>
      <c r="D29" s="35" t="s">
        <v>233</v>
      </c>
      <c r="E29" s="27"/>
    </row>
    <row r="30" spans="1:5" x14ac:dyDescent="0.25">
      <c r="A30" s="18" t="s">
        <v>109</v>
      </c>
      <c r="B30" s="3" t="s">
        <v>154</v>
      </c>
      <c r="C30" s="35" t="s">
        <v>233</v>
      </c>
      <c r="D30" s="35" t="s">
        <v>233</v>
      </c>
      <c r="E30" s="27"/>
    </row>
    <row r="31" spans="1:5" x14ac:dyDescent="0.25">
      <c r="A31" s="16" t="s">
        <v>164</v>
      </c>
      <c r="B31" s="3" t="s">
        <v>154</v>
      </c>
      <c r="C31" s="26"/>
      <c r="D31" s="26"/>
      <c r="E31" s="27"/>
    </row>
    <row r="32" spans="1:5" ht="26.4" x14ac:dyDescent="0.25">
      <c r="A32" s="18" t="s">
        <v>166</v>
      </c>
      <c r="B32" s="3" t="s">
        <v>154</v>
      </c>
      <c r="C32" s="35" t="s">
        <v>233</v>
      </c>
      <c r="D32" s="35" t="s">
        <v>233</v>
      </c>
      <c r="E32" s="27"/>
    </row>
    <row r="33" spans="1:5" ht="26.4" x14ac:dyDescent="0.25">
      <c r="A33" s="16" t="s">
        <v>165</v>
      </c>
      <c r="B33" s="3" t="s">
        <v>154</v>
      </c>
      <c r="C33" s="26"/>
      <c r="D33" s="27"/>
      <c r="E33" s="27"/>
    </row>
    <row r="34" spans="1:5" x14ac:dyDescent="0.25">
      <c r="A34" s="18" t="s">
        <v>115</v>
      </c>
      <c r="B34" s="3" t="s">
        <v>155</v>
      </c>
      <c r="C34" s="26">
        <v>1</v>
      </c>
      <c r="D34" s="27">
        <v>1200000</v>
      </c>
      <c r="E34" s="27">
        <v>1200000</v>
      </c>
    </row>
    <row r="35" spans="1:5" x14ac:dyDescent="0.25">
      <c r="A35" s="17" t="s">
        <v>118</v>
      </c>
      <c r="B35" s="3" t="s">
        <v>155</v>
      </c>
      <c r="C35" s="26"/>
      <c r="D35" s="27"/>
      <c r="E35" s="27"/>
    </row>
    <row r="36" spans="1:5" x14ac:dyDescent="0.25">
      <c r="A36" s="17" t="s">
        <v>162</v>
      </c>
      <c r="B36" s="3" t="s">
        <v>155</v>
      </c>
      <c r="C36" s="26"/>
      <c r="D36" s="27"/>
      <c r="E36" s="27"/>
    </row>
    <row r="37" spans="1:5" x14ac:dyDescent="0.25">
      <c r="A37" s="15" t="s">
        <v>123</v>
      </c>
      <c r="B37" s="3" t="s">
        <v>155</v>
      </c>
      <c r="C37" s="35" t="s">
        <v>233</v>
      </c>
      <c r="D37" s="35" t="s">
        <v>233</v>
      </c>
      <c r="E37" s="27"/>
    </row>
    <row r="38" spans="1:5" x14ac:dyDescent="0.25">
      <c r="A38" s="4" t="s">
        <v>126</v>
      </c>
      <c r="B38" s="3" t="s">
        <v>154</v>
      </c>
      <c r="C38" s="35"/>
      <c r="D38" s="35"/>
      <c r="E38" s="27"/>
    </row>
    <row r="39" spans="1:5" s="13" customFormat="1" ht="26.4" x14ac:dyDescent="0.25">
      <c r="A39" s="15" t="s">
        <v>174</v>
      </c>
      <c r="B39" s="3" t="s">
        <v>173</v>
      </c>
      <c r="C39" s="35" t="s">
        <v>233</v>
      </c>
      <c r="D39" s="35" t="s">
        <v>233</v>
      </c>
      <c r="E39" s="27"/>
    </row>
    <row r="40" spans="1:5" s="13" customFormat="1" x14ac:dyDescent="0.25">
      <c r="A40" s="3" t="s">
        <v>132</v>
      </c>
      <c r="B40" s="3" t="s">
        <v>155</v>
      </c>
      <c r="C40" s="35"/>
      <c r="D40" s="35"/>
      <c r="E40" s="27"/>
    </row>
    <row r="41" spans="1:5" s="13" customFormat="1" x14ac:dyDescent="0.25">
      <c r="A41" s="3" t="s">
        <v>167</v>
      </c>
      <c r="B41" s="3" t="s">
        <v>154</v>
      </c>
      <c r="C41" s="35"/>
      <c r="D41" s="35"/>
      <c r="E41" s="27"/>
    </row>
    <row r="42" spans="1:5" s="13" customFormat="1" x14ac:dyDescent="0.25">
      <c r="A42" s="15" t="s">
        <v>137</v>
      </c>
      <c r="B42" s="3" t="s">
        <v>154</v>
      </c>
      <c r="C42" s="35" t="s">
        <v>233</v>
      </c>
      <c r="D42" s="35" t="s">
        <v>233</v>
      </c>
      <c r="E42" s="27"/>
    </row>
    <row r="45" spans="1:5" x14ac:dyDescent="0.25">
      <c r="A45" s="8"/>
    </row>
    <row r="46" spans="1:5" x14ac:dyDescent="0.25">
      <c r="A46" s="8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showGridLines="0" zoomScale="90" zoomScaleNormal="90" workbookViewId="0">
      <selection activeCell="A6" sqref="A6"/>
    </sheetView>
  </sheetViews>
  <sheetFormatPr defaultRowHeight="13.2" x14ac:dyDescent="0.25"/>
  <cols>
    <col min="1" max="1" width="67.88671875" bestFit="1" customWidth="1"/>
    <col min="2" max="2" width="35.88671875" bestFit="1" customWidth="1"/>
    <col min="3" max="3" width="11.5546875" bestFit="1" customWidth="1"/>
    <col min="4" max="4" width="13.5546875" bestFit="1" customWidth="1"/>
    <col min="5" max="5" width="13.5546875" customWidth="1"/>
    <col min="6" max="6" width="10.109375" bestFit="1" customWidth="1"/>
  </cols>
  <sheetData>
    <row r="1" spans="1:5" x14ac:dyDescent="0.25">
      <c r="A1" s="1" t="s">
        <v>1</v>
      </c>
      <c r="B1" s="1" t="s">
        <v>150</v>
      </c>
      <c r="C1" s="1" t="s">
        <v>158</v>
      </c>
      <c r="D1" s="1" t="s">
        <v>159</v>
      </c>
      <c r="E1" s="1" t="s">
        <v>169</v>
      </c>
    </row>
    <row r="2" spans="1:5" x14ac:dyDescent="0.25">
      <c r="A2" s="2"/>
      <c r="B2" s="3"/>
      <c r="C2" s="6"/>
      <c r="D2" s="21"/>
      <c r="E2" s="21"/>
    </row>
    <row r="3" spans="1:5" x14ac:dyDescent="0.25">
      <c r="A3" s="15" t="s">
        <v>5</v>
      </c>
      <c r="B3" s="3" t="s">
        <v>151</v>
      </c>
      <c r="C3" s="35" t="s">
        <v>233</v>
      </c>
      <c r="D3" s="35" t="s">
        <v>233</v>
      </c>
      <c r="E3" s="21"/>
    </row>
    <row r="4" spans="1:5" x14ac:dyDescent="0.25">
      <c r="A4" s="15" t="s">
        <v>9</v>
      </c>
      <c r="B4" s="3" t="s">
        <v>151</v>
      </c>
      <c r="C4" s="35" t="s">
        <v>233</v>
      </c>
      <c r="D4" s="35" t="s">
        <v>233</v>
      </c>
      <c r="E4" s="21"/>
    </row>
    <row r="5" spans="1:5" x14ac:dyDescent="0.25">
      <c r="A5" s="15" t="s">
        <v>14</v>
      </c>
      <c r="B5" s="3" t="s">
        <v>151</v>
      </c>
      <c r="C5" s="35" t="s">
        <v>233</v>
      </c>
      <c r="D5" s="35" t="s">
        <v>233</v>
      </c>
      <c r="E5" s="21"/>
    </row>
    <row r="6" spans="1:5" x14ac:dyDescent="0.25">
      <c r="A6" s="3" t="s">
        <v>19</v>
      </c>
      <c r="B6" s="3" t="s">
        <v>151</v>
      </c>
      <c r="C6" s="6"/>
      <c r="D6" s="21"/>
      <c r="E6" s="21"/>
    </row>
    <row r="7" spans="1:5" x14ac:dyDescent="0.25">
      <c r="A7" s="3" t="s">
        <v>24</v>
      </c>
      <c r="B7" s="3" t="s">
        <v>151</v>
      </c>
      <c r="C7" s="6"/>
      <c r="D7" s="21"/>
      <c r="E7" s="21"/>
    </row>
    <row r="8" spans="1:5" x14ac:dyDescent="0.25">
      <c r="A8" s="3" t="s">
        <v>29</v>
      </c>
      <c r="B8" s="3" t="s">
        <v>151</v>
      </c>
      <c r="C8" s="6"/>
      <c r="D8" s="21"/>
      <c r="E8" s="21"/>
    </row>
    <row r="9" spans="1:5" x14ac:dyDescent="0.25">
      <c r="A9" s="3"/>
      <c r="B9" s="3"/>
      <c r="C9" s="6"/>
      <c r="D9" s="21"/>
      <c r="E9" s="21"/>
    </row>
    <row r="10" spans="1:5" x14ac:dyDescent="0.25">
      <c r="A10" s="15" t="s">
        <v>37</v>
      </c>
      <c r="B10" s="3" t="s">
        <v>152</v>
      </c>
      <c r="C10" s="6"/>
      <c r="D10" s="21"/>
      <c r="E10" s="21"/>
    </row>
    <row r="11" spans="1:5" x14ac:dyDescent="0.25">
      <c r="A11" s="15" t="s">
        <v>41</v>
      </c>
      <c r="B11" s="3" t="s">
        <v>153</v>
      </c>
      <c r="C11" s="6"/>
      <c r="D11" s="21"/>
      <c r="E11" s="21"/>
    </row>
    <row r="12" spans="1:5" x14ac:dyDescent="0.25">
      <c r="A12" s="15" t="s">
        <v>45</v>
      </c>
      <c r="B12" s="3" t="s">
        <v>152</v>
      </c>
      <c r="C12" s="6"/>
      <c r="D12" s="21"/>
      <c r="E12" s="21"/>
    </row>
    <row r="13" spans="1:5" x14ac:dyDescent="0.25">
      <c r="A13" s="3" t="s">
        <v>49</v>
      </c>
      <c r="B13" s="3" t="s">
        <v>153</v>
      </c>
      <c r="C13" s="6"/>
      <c r="D13" s="21"/>
      <c r="E13" s="21"/>
    </row>
    <row r="14" spans="1:5" x14ac:dyDescent="0.25">
      <c r="A14" s="15" t="s">
        <v>54</v>
      </c>
      <c r="B14" s="3" t="s">
        <v>152</v>
      </c>
      <c r="C14" s="6"/>
      <c r="D14" s="21"/>
      <c r="E14" s="21"/>
    </row>
    <row r="15" spans="1:5" x14ac:dyDescent="0.25">
      <c r="A15" s="3" t="s">
        <v>58</v>
      </c>
      <c r="B15" s="3" t="s">
        <v>153</v>
      </c>
      <c r="C15" s="6"/>
      <c r="D15" s="21"/>
      <c r="E15" s="21"/>
    </row>
    <row r="16" spans="1:5" x14ac:dyDescent="0.25">
      <c r="A16" s="3"/>
      <c r="B16" s="3"/>
      <c r="C16" s="6"/>
      <c r="D16" s="21"/>
      <c r="E16" s="21"/>
    </row>
    <row r="17" spans="1:5" x14ac:dyDescent="0.25">
      <c r="A17" s="15" t="s">
        <v>66</v>
      </c>
      <c r="B17" s="3" t="s">
        <v>154</v>
      </c>
      <c r="C17" s="6">
        <v>60</v>
      </c>
      <c r="D17" s="21">
        <v>1799</v>
      </c>
      <c r="E17" s="22">
        <v>107940</v>
      </c>
    </row>
    <row r="18" spans="1:5" x14ac:dyDescent="0.25">
      <c r="A18" s="15" t="s">
        <v>71</v>
      </c>
      <c r="B18" s="3" t="s">
        <v>154</v>
      </c>
      <c r="C18" s="6">
        <v>60</v>
      </c>
      <c r="D18" s="21">
        <v>150</v>
      </c>
      <c r="E18" s="21">
        <v>9000</v>
      </c>
    </row>
    <row r="19" spans="1:5" x14ac:dyDescent="0.25">
      <c r="A19" s="15" t="s">
        <v>75</v>
      </c>
      <c r="B19" s="3" t="s">
        <v>154</v>
      </c>
      <c r="C19" s="6"/>
      <c r="D19" s="21"/>
      <c r="E19" s="21"/>
    </row>
    <row r="20" spans="1:5" x14ac:dyDescent="0.25">
      <c r="A20" s="15" t="s">
        <v>78</v>
      </c>
      <c r="B20" s="3" t="s">
        <v>154</v>
      </c>
      <c r="C20" s="6">
        <v>5</v>
      </c>
      <c r="D20" s="21">
        <v>920</v>
      </c>
      <c r="E20" s="21">
        <v>4600</v>
      </c>
    </row>
    <row r="21" spans="1:5" x14ac:dyDescent="0.25">
      <c r="A21" s="15" t="s">
        <v>81</v>
      </c>
      <c r="B21" s="3" t="s">
        <v>154</v>
      </c>
      <c r="C21" s="6">
        <v>8</v>
      </c>
      <c r="D21" s="21">
        <v>3200</v>
      </c>
      <c r="E21" s="21">
        <v>25600</v>
      </c>
    </row>
    <row r="22" spans="1:5" x14ac:dyDescent="0.25">
      <c r="A22" s="3"/>
      <c r="B22" s="3"/>
      <c r="C22" s="6"/>
      <c r="D22" s="21"/>
      <c r="E22" s="21"/>
    </row>
    <row r="23" spans="1:5" x14ac:dyDescent="0.25">
      <c r="A23" s="15" t="s">
        <v>88</v>
      </c>
      <c r="B23" s="3" t="s">
        <v>154</v>
      </c>
      <c r="C23" s="35" t="s">
        <v>233</v>
      </c>
      <c r="D23" s="35" t="s">
        <v>233</v>
      </c>
      <c r="E23" s="21"/>
    </row>
    <row r="24" spans="1:5" x14ac:dyDescent="0.25">
      <c r="A24" s="3"/>
      <c r="B24" s="3"/>
      <c r="C24" s="35"/>
      <c r="D24" s="35"/>
      <c r="E24" s="21"/>
    </row>
    <row r="25" spans="1:5" x14ac:dyDescent="0.25">
      <c r="A25" s="15" t="s">
        <v>97</v>
      </c>
      <c r="B25" s="3" t="s">
        <v>154</v>
      </c>
      <c r="C25" s="35">
        <v>31</v>
      </c>
      <c r="D25" s="76">
        <v>380</v>
      </c>
      <c r="E25" s="80">
        <f>D25*C25</f>
        <v>11780</v>
      </c>
    </row>
    <row r="26" spans="1:5" x14ac:dyDescent="0.25">
      <c r="A26" s="3"/>
      <c r="B26" s="3"/>
      <c r="C26" s="35"/>
      <c r="D26" s="35"/>
      <c r="E26" s="21"/>
    </row>
    <row r="27" spans="1:5" x14ac:dyDescent="0.25">
      <c r="A27" s="15" t="s">
        <v>105</v>
      </c>
      <c r="B27" s="3" t="s">
        <v>156</v>
      </c>
      <c r="C27" s="35">
        <v>1</v>
      </c>
      <c r="D27" s="76">
        <v>10000</v>
      </c>
      <c r="E27" s="81">
        <f>C27*D27</f>
        <v>10000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topLeftCell="A10" zoomScale="70" zoomScaleNormal="70" workbookViewId="0">
      <selection activeCell="C54" sqref="C54"/>
    </sheetView>
  </sheetViews>
  <sheetFormatPr defaultRowHeight="13.2" x14ac:dyDescent="0.25"/>
  <cols>
    <col min="2" max="2" width="98.109375" bestFit="1" customWidth="1"/>
    <col min="3" max="3" width="35.88671875" bestFit="1" customWidth="1"/>
    <col min="4" max="4" width="13.88671875" customWidth="1"/>
    <col min="5" max="5" width="14.44140625" customWidth="1"/>
    <col min="6" max="6" width="13.5546875" customWidth="1"/>
    <col min="7" max="7" width="15" customWidth="1"/>
  </cols>
  <sheetData>
    <row r="1" spans="1:7" ht="35.25" customHeight="1" x14ac:dyDescent="0.25">
      <c r="A1" s="61" t="s">
        <v>244</v>
      </c>
      <c r="B1" s="1" t="s">
        <v>2</v>
      </c>
      <c r="C1" s="1" t="s">
        <v>150</v>
      </c>
      <c r="D1" s="1" t="s">
        <v>158</v>
      </c>
      <c r="E1" s="1" t="s">
        <v>159</v>
      </c>
      <c r="F1" s="19" t="s">
        <v>168</v>
      </c>
      <c r="G1" s="19" t="s">
        <v>245</v>
      </c>
    </row>
    <row r="2" spans="1:7" x14ac:dyDescent="0.25">
      <c r="B2" s="2"/>
      <c r="C2" s="3"/>
      <c r="D2" s="6"/>
      <c r="E2" s="21"/>
      <c r="F2" s="72"/>
      <c r="G2" s="65"/>
    </row>
    <row r="3" spans="1:7" x14ac:dyDescent="0.25">
      <c r="B3" s="15" t="s">
        <v>6</v>
      </c>
      <c r="C3" s="3" t="s">
        <v>151</v>
      </c>
      <c r="D3" s="35">
        <v>11</v>
      </c>
      <c r="E3" s="76">
        <v>300</v>
      </c>
      <c r="F3" s="77">
        <f>D3*E3</f>
        <v>3300</v>
      </c>
      <c r="G3" s="65"/>
    </row>
    <row r="4" spans="1:7" x14ac:dyDescent="0.25">
      <c r="B4" s="3" t="s">
        <v>10</v>
      </c>
      <c r="C4" s="3" t="s">
        <v>151</v>
      </c>
      <c r="D4" s="79">
        <v>6</v>
      </c>
      <c r="E4" s="80">
        <v>300</v>
      </c>
      <c r="F4" s="76">
        <f t="shared" ref="F4:F8" si="0">D4*E4</f>
        <v>1800</v>
      </c>
      <c r="G4" s="65"/>
    </row>
    <row r="5" spans="1:7" x14ac:dyDescent="0.25">
      <c r="B5" s="3" t="s">
        <v>15</v>
      </c>
      <c r="C5" s="3" t="s">
        <v>151</v>
      </c>
      <c r="D5" s="79">
        <v>11</v>
      </c>
      <c r="E5" s="80">
        <v>300</v>
      </c>
      <c r="F5" s="76">
        <f t="shared" si="0"/>
        <v>3300</v>
      </c>
      <c r="G5" s="65"/>
    </row>
    <row r="6" spans="1:7" x14ac:dyDescent="0.25">
      <c r="B6" s="3" t="s">
        <v>20</v>
      </c>
      <c r="C6" s="3" t="s">
        <v>151</v>
      </c>
      <c r="D6" s="6"/>
      <c r="E6" s="78"/>
      <c r="F6" s="77">
        <f t="shared" si="0"/>
        <v>0</v>
      </c>
      <c r="G6" s="65"/>
    </row>
    <row r="7" spans="1:7" x14ac:dyDescent="0.25">
      <c r="B7" s="3" t="s">
        <v>25</v>
      </c>
      <c r="C7" s="3" t="s">
        <v>151</v>
      </c>
      <c r="D7" s="6"/>
      <c r="E7" s="78"/>
      <c r="F7" s="77">
        <f t="shared" si="0"/>
        <v>0</v>
      </c>
      <c r="G7" s="65"/>
    </row>
    <row r="8" spans="1:7" x14ac:dyDescent="0.25">
      <c r="B8" s="3" t="s">
        <v>30</v>
      </c>
      <c r="C8" s="3" t="s">
        <v>151</v>
      </c>
      <c r="D8" s="6"/>
      <c r="E8" s="78"/>
      <c r="F8" s="77">
        <f t="shared" si="0"/>
        <v>0</v>
      </c>
      <c r="G8" s="65"/>
    </row>
    <row r="9" spans="1:7" x14ac:dyDescent="0.25">
      <c r="B9" s="42" t="s">
        <v>243</v>
      </c>
      <c r="C9" s="3"/>
      <c r="D9" s="6"/>
      <c r="E9" s="78"/>
      <c r="F9" s="77"/>
      <c r="G9" s="65"/>
    </row>
    <row r="10" spans="1:7" x14ac:dyDescent="0.25">
      <c r="B10" s="15" t="s">
        <v>38</v>
      </c>
      <c r="C10" s="3" t="s">
        <v>154</v>
      </c>
      <c r="D10" s="6">
        <v>25</v>
      </c>
      <c r="E10" s="6">
        <v>1799</v>
      </c>
      <c r="F10" s="64">
        <f>D10*E10</f>
        <v>44975</v>
      </c>
      <c r="G10" s="73"/>
    </row>
    <row r="11" spans="1:7" x14ac:dyDescent="0.25">
      <c r="B11" s="15" t="s">
        <v>42</v>
      </c>
      <c r="C11" s="3" t="s">
        <v>154</v>
      </c>
      <c r="D11" s="6">
        <v>25</v>
      </c>
      <c r="E11" s="21">
        <v>150</v>
      </c>
      <c r="F11" s="72">
        <f>(D11*E11)</f>
        <v>3750</v>
      </c>
      <c r="G11" s="65"/>
    </row>
    <row r="12" spans="1:7" x14ac:dyDescent="0.25">
      <c r="B12" s="15" t="s">
        <v>46</v>
      </c>
      <c r="C12" s="3" t="s">
        <v>154</v>
      </c>
      <c r="D12" s="6"/>
      <c r="E12" s="21"/>
      <c r="F12" s="72"/>
      <c r="G12" s="65"/>
    </row>
    <row r="13" spans="1:7" x14ac:dyDescent="0.25">
      <c r="B13" s="15" t="s">
        <v>50</v>
      </c>
      <c r="C13" s="3" t="s">
        <v>154</v>
      </c>
      <c r="D13" s="6">
        <v>5</v>
      </c>
      <c r="E13" s="21">
        <v>920</v>
      </c>
      <c r="F13" s="72">
        <v>4600</v>
      </c>
      <c r="G13" s="65"/>
    </row>
    <row r="14" spans="1:7" x14ac:dyDescent="0.25">
      <c r="B14" s="15" t="s">
        <v>55</v>
      </c>
      <c r="C14" s="3" t="s">
        <v>154</v>
      </c>
      <c r="D14" s="6"/>
      <c r="E14" s="21"/>
      <c r="F14" s="72"/>
      <c r="G14" s="65"/>
    </row>
    <row r="15" spans="1:7" x14ac:dyDescent="0.25">
      <c r="B15" s="15" t="s">
        <v>59</v>
      </c>
      <c r="C15" s="3" t="s">
        <v>154</v>
      </c>
      <c r="D15" s="6">
        <v>7</v>
      </c>
      <c r="E15" s="21">
        <v>1800</v>
      </c>
      <c r="F15" s="72">
        <v>12600</v>
      </c>
      <c r="G15" s="65"/>
    </row>
    <row r="16" spans="1:7" x14ac:dyDescent="0.25">
      <c r="B16" s="15" t="s">
        <v>63</v>
      </c>
      <c r="C16" s="3" t="s">
        <v>154</v>
      </c>
      <c r="D16" s="6">
        <v>5</v>
      </c>
      <c r="E16" s="21">
        <v>6000</v>
      </c>
      <c r="F16" s="72">
        <v>30000</v>
      </c>
      <c r="G16" s="65"/>
    </row>
    <row r="17" spans="1:7" x14ac:dyDescent="0.25">
      <c r="B17" s="15" t="s">
        <v>67</v>
      </c>
      <c r="C17" s="3" t="s">
        <v>154</v>
      </c>
      <c r="D17" s="79">
        <v>1</v>
      </c>
      <c r="E17" s="81">
        <v>1500</v>
      </c>
      <c r="F17" s="82">
        <v>1500</v>
      </c>
      <c r="G17" s="65"/>
    </row>
    <row r="18" spans="1:7" x14ac:dyDescent="0.25">
      <c r="B18" s="15" t="s">
        <v>72</v>
      </c>
      <c r="C18" s="3" t="s">
        <v>154</v>
      </c>
      <c r="D18" s="6">
        <v>4</v>
      </c>
      <c r="E18" s="21">
        <v>5649</v>
      </c>
      <c r="F18" s="72">
        <v>22596</v>
      </c>
      <c r="G18" s="65"/>
    </row>
    <row r="19" spans="1:7" x14ac:dyDescent="0.25">
      <c r="A19" s="48">
        <v>24</v>
      </c>
      <c r="B19" s="49" t="s">
        <v>204</v>
      </c>
      <c r="C19" s="49" t="s">
        <v>229</v>
      </c>
      <c r="D19" s="50">
        <v>4</v>
      </c>
      <c r="E19" s="51">
        <v>5649</v>
      </c>
      <c r="F19" s="68">
        <v>22596</v>
      </c>
      <c r="G19" s="65">
        <v>3</v>
      </c>
    </row>
    <row r="20" spans="1:7" x14ac:dyDescent="0.25">
      <c r="A20" s="48">
        <v>25</v>
      </c>
      <c r="B20" s="49" t="s">
        <v>205</v>
      </c>
      <c r="C20" s="49" t="s">
        <v>229</v>
      </c>
      <c r="D20" s="50">
        <v>4</v>
      </c>
      <c r="E20" s="51">
        <v>4500</v>
      </c>
      <c r="F20" s="68">
        <v>18000</v>
      </c>
      <c r="G20" s="65">
        <v>3</v>
      </c>
    </row>
    <row r="21" spans="1:7" x14ac:dyDescent="0.25">
      <c r="A21" s="48">
        <v>28</v>
      </c>
      <c r="B21" s="49" t="s">
        <v>207</v>
      </c>
      <c r="C21" s="49" t="s">
        <v>229</v>
      </c>
      <c r="D21" s="50">
        <v>5</v>
      </c>
      <c r="E21" s="51">
        <v>2200</v>
      </c>
      <c r="F21" s="68">
        <v>11000</v>
      </c>
      <c r="G21" s="65">
        <v>3</v>
      </c>
    </row>
    <row r="22" spans="1:7" x14ac:dyDescent="0.25">
      <c r="B22" s="3"/>
      <c r="C22" s="3"/>
      <c r="D22" s="6"/>
      <c r="E22" s="21"/>
      <c r="F22" s="72"/>
      <c r="G22" s="65"/>
    </row>
    <row r="23" spans="1:7" x14ac:dyDescent="0.25">
      <c r="B23" s="15" t="s">
        <v>79</v>
      </c>
      <c r="C23" s="3" t="s">
        <v>154</v>
      </c>
      <c r="D23" s="35">
        <v>11</v>
      </c>
      <c r="E23" s="76">
        <v>250</v>
      </c>
      <c r="F23" s="76">
        <f>D23*E23</f>
        <v>2750</v>
      </c>
      <c r="G23" s="65"/>
    </row>
    <row r="24" spans="1:7" x14ac:dyDescent="0.25">
      <c r="B24" s="15" t="s">
        <v>82</v>
      </c>
      <c r="C24" s="3" t="s">
        <v>154</v>
      </c>
      <c r="D24" s="35">
        <v>11</v>
      </c>
      <c r="E24" s="80">
        <v>250</v>
      </c>
      <c r="F24" s="76">
        <f t="shared" ref="F24:F31" si="1">D24*E24</f>
        <v>2750</v>
      </c>
      <c r="G24" s="65"/>
    </row>
    <row r="25" spans="1:7" x14ac:dyDescent="0.25">
      <c r="B25" s="15" t="s">
        <v>85</v>
      </c>
      <c r="C25" s="3" t="s">
        <v>154</v>
      </c>
      <c r="D25" s="35">
        <v>4</v>
      </c>
      <c r="E25" s="80">
        <v>350</v>
      </c>
      <c r="F25" s="76">
        <f t="shared" si="1"/>
        <v>1400</v>
      </c>
      <c r="G25" s="65"/>
    </row>
    <row r="26" spans="1:7" x14ac:dyDescent="0.25">
      <c r="B26" s="15" t="s">
        <v>89</v>
      </c>
      <c r="C26" s="3" t="s">
        <v>154</v>
      </c>
      <c r="D26" s="35"/>
      <c r="E26" s="80"/>
      <c r="F26" s="76">
        <f t="shared" si="1"/>
        <v>0</v>
      </c>
      <c r="G26" s="65"/>
    </row>
    <row r="27" spans="1:7" x14ac:dyDescent="0.25">
      <c r="B27" s="15" t="s">
        <v>93</v>
      </c>
      <c r="C27" s="3" t="s">
        <v>154</v>
      </c>
      <c r="D27" s="35">
        <v>11</v>
      </c>
      <c r="E27" s="80">
        <v>800</v>
      </c>
      <c r="F27" s="76">
        <f t="shared" si="1"/>
        <v>8800</v>
      </c>
      <c r="G27" s="65"/>
    </row>
    <row r="28" spans="1:7" x14ac:dyDescent="0.25">
      <c r="B28" s="15" t="s">
        <v>98</v>
      </c>
      <c r="C28" s="3" t="s">
        <v>154</v>
      </c>
      <c r="D28" s="35">
        <v>5</v>
      </c>
      <c r="E28" s="80">
        <v>1050</v>
      </c>
      <c r="F28" s="76">
        <f t="shared" si="1"/>
        <v>5250</v>
      </c>
      <c r="G28" s="65"/>
    </row>
    <row r="29" spans="1:7" x14ac:dyDescent="0.25">
      <c r="B29" s="15" t="s">
        <v>102</v>
      </c>
      <c r="C29" s="3" t="s">
        <v>154</v>
      </c>
      <c r="D29" s="35">
        <v>4</v>
      </c>
      <c r="E29" s="80">
        <v>1450</v>
      </c>
      <c r="F29" s="76">
        <f t="shared" si="1"/>
        <v>5800</v>
      </c>
      <c r="G29" s="65"/>
    </row>
    <row r="30" spans="1:7" x14ac:dyDescent="0.25">
      <c r="B30" s="15" t="s">
        <v>106</v>
      </c>
      <c r="C30" s="3" t="s">
        <v>154</v>
      </c>
      <c r="D30" s="35"/>
      <c r="E30" s="80"/>
      <c r="F30" s="76">
        <f t="shared" si="1"/>
        <v>0</v>
      </c>
      <c r="G30" s="65"/>
    </row>
    <row r="31" spans="1:7" x14ac:dyDescent="0.25">
      <c r="B31" s="15" t="s">
        <v>110</v>
      </c>
      <c r="C31" s="3" t="s">
        <v>154</v>
      </c>
      <c r="D31" s="35"/>
      <c r="E31" s="80"/>
      <c r="F31" s="76">
        <f t="shared" si="1"/>
        <v>0</v>
      </c>
      <c r="G31" s="65"/>
    </row>
    <row r="32" spans="1:7" x14ac:dyDescent="0.25">
      <c r="A32" s="48">
        <v>12</v>
      </c>
      <c r="B32" s="49" t="s">
        <v>196</v>
      </c>
      <c r="C32" s="49" t="s">
        <v>229</v>
      </c>
      <c r="D32" s="50">
        <v>5</v>
      </c>
      <c r="E32" s="51">
        <v>920</v>
      </c>
      <c r="F32" s="68">
        <v>4600</v>
      </c>
      <c r="G32" s="65">
        <v>3</v>
      </c>
    </row>
    <row r="33" spans="1:7" x14ac:dyDescent="0.25">
      <c r="A33" s="48">
        <v>13</v>
      </c>
      <c r="B33" s="49" t="s">
        <v>197</v>
      </c>
      <c r="C33" s="49" t="s">
        <v>229</v>
      </c>
      <c r="D33" s="50">
        <v>2</v>
      </c>
      <c r="E33" s="51">
        <v>22500</v>
      </c>
      <c r="F33" s="68">
        <v>45000</v>
      </c>
      <c r="G33" s="65">
        <v>3</v>
      </c>
    </row>
    <row r="34" spans="1:7" x14ac:dyDescent="0.25">
      <c r="A34" s="48">
        <v>17</v>
      </c>
      <c r="B34" s="49" t="s">
        <v>201</v>
      </c>
      <c r="C34" s="49" t="s">
        <v>229</v>
      </c>
      <c r="D34" s="50">
        <v>7</v>
      </c>
      <c r="E34" s="51">
        <v>1800</v>
      </c>
      <c r="F34" s="68">
        <v>12600</v>
      </c>
      <c r="G34" s="65">
        <v>3</v>
      </c>
    </row>
    <row r="35" spans="1:7" x14ac:dyDescent="0.25">
      <c r="A35" s="48">
        <v>15</v>
      </c>
      <c r="B35" s="49" t="s">
        <v>199</v>
      </c>
      <c r="C35" s="49" t="s">
        <v>229</v>
      </c>
      <c r="D35" s="50">
        <v>8</v>
      </c>
      <c r="E35" s="51">
        <v>3200</v>
      </c>
      <c r="F35" s="68">
        <v>25600</v>
      </c>
      <c r="G35" s="65">
        <v>3</v>
      </c>
    </row>
    <row r="36" spans="1:7" x14ac:dyDescent="0.25">
      <c r="A36" s="48">
        <v>38</v>
      </c>
      <c r="B36" s="49" t="s">
        <v>216</v>
      </c>
      <c r="C36" s="49" t="s">
        <v>229</v>
      </c>
      <c r="D36" s="59">
        <v>4</v>
      </c>
      <c r="E36" s="51">
        <v>2500</v>
      </c>
      <c r="F36" s="68">
        <v>10000</v>
      </c>
      <c r="G36" s="65">
        <v>3</v>
      </c>
    </row>
    <row r="37" spans="1:7" x14ac:dyDescent="0.25">
      <c r="A37" s="55">
        <v>44</v>
      </c>
      <c r="B37" s="56" t="s">
        <v>221</v>
      </c>
      <c r="C37" s="56" t="s">
        <v>229</v>
      </c>
      <c r="D37" s="57">
        <v>12</v>
      </c>
      <c r="E37" s="58">
        <v>450</v>
      </c>
      <c r="F37" s="66">
        <v>5400</v>
      </c>
      <c r="G37" s="65">
        <v>3</v>
      </c>
    </row>
    <row r="38" spans="1:7" x14ac:dyDescent="0.25">
      <c r="A38" s="55">
        <v>45</v>
      </c>
      <c r="B38" s="56" t="s">
        <v>222</v>
      </c>
      <c r="C38" s="56" t="s">
        <v>229</v>
      </c>
      <c r="D38" s="57">
        <v>12</v>
      </c>
      <c r="E38" s="58">
        <v>350</v>
      </c>
      <c r="F38" s="66">
        <v>4200</v>
      </c>
      <c r="G38" s="65">
        <v>3</v>
      </c>
    </row>
    <row r="39" spans="1:7" x14ac:dyDescent="0.25">
      <c r="B39" s="15" t="s">
        <v>116</v>
      </c>
      <c r="C39" s="3" t="s">
        <v>152</v>
      </c>
      <c r="D39" s="6"/>
      <c r="E39" s="21"/>
      <c r="F39" s="72"/>
      <c r="G39" s="65"/>
    </row>
    <row r="40" spans="1:7" x14ac:dyDescent="0.25">
      <c r="B40" s="3" t="s">
        <v>119</v>
      </c>
      <c r="C40" s="3" t="s">
        <v>153</v>
      </c>
      <c r="D40" s="6"/>
      <c r="E40" s="21"/>
      <c r="F40" s="72"/>
      <c r="G40" s="65"/>
    </row>
    <row r="41" spans="1:7" x14ac:dyDescent="0.25">
      <c r="B41" s="15" t="s">
        <v>121</v>
      </c>
      <c r="C41" s="3" t="s">
        <v>152</v>
      </c>
      <c r="D41" s="6">
        <v>4</v>
      </c>
      <c r="E41" s="21">
        <v>4500</v>
      </c>
      <c r="F41" s="72">
        <v>18000</v>
      </c>
      <c r="G41" s="65"/>
    </row>
    <row r="42" spans="1:7" s="11" customFormat="1" x14ac:dyDescent="0.25">
      <c r="A42"/>
      <c r="B42" s="3" t="s">
        <v>124</v>
      </c>
      <c r="C42" s="3" t="s">
        <v>153</v>
      </c>
      <c r="D42" s="6"/>
      <c r="E42" s="21"/>
      <c r="F42" s="72"/>
      <c r="G42" s="67"/>
    </row>
    <row r="43" spans="1:7" x14ac:dyDescent="0.25">
      <c r="B43" s="15" t="s">
        <v>127</v>
      </c>
      <c r="C43" s="3" t="s">
        <v>153</v>
      </c>
      <c r="D43" s="35" t="s">
        <v>233</v>
      </c>
      <c r="E43" s="35" t="s">
        <v>233</v>
      </c>
      <c r="F43" s="72"/>
      <c r="G43" s="65"/>
    </row>
    <row r="44" spans="1:7" x14ac:dyDescent="0.25">
      <c r="B44" s="15" t="s">
        <v>127</v>
      </c>
      <c r="C44" s="3" t="s">
        <v>153</v>
      </c>
      <c r="D44" s="35" t="s">
        <v>233</v>
      </c>
      <c r="E44" s="35" t="s">
        <v>233</v>
      </c>
      <c r="F44" s="72"/>
      <c r="G44" s="65"/>
    </row>
    <row r="45" spans="1:7" ht="26.4" x14ac:dyDescent="0.25">
      <c r="A45" s="11"/>
      <c r="B45" s="15" t="s">
        <v>182</v>
      </c>
      <c r="C45" s="9"/>
      <c r="D45" s="37" t="s">
        <v>233</v>
      </c>
      <c r="E45" s="35" t="s">
        <v>233</v>
      </c>
      <c r="F45" s="74"/>
      <c r="G45" s="65"/>
    </row>
    <row r="46" spans="1:7" x14ac:dyDescent="0.25">
      <c r="B46" s="15" t="s">
        <v>133</v>
      </c>
      <c r="C46" s="3" t="s">
        <v>156</v>
      </c>
      <c r="D46" s="35">
        <v>1</v>
      </c>
      <c r="E46" s="35">
        <v>15000</v>
      </c>
      <c r="F46" s="82">
        <f>D46*E46</f>
        <v>15000</v>
      </c>
      <c r="G46" s="65"/>
    </row>
    <row r="47" spans="1:7" x14ac:dyDescent="0.25">
      <c r="B47" s="3" t="s">
        <v>133</v>
      </c>
      <c r="C47" s="3" t="s">
        <v>156</v>
      </c>
      <c r="D47" s="79">
        <v>1</v>
      </c>
      <c r="E47" s="81">
        <v>5000</v>
      </c>
      <c r="F47" s="82">
        <f>D47*E47</f>
        <v>5000</v>
      </c>
      <c r="G47" s="65"/>
    </row>
    <row r="48" spans="1:7" x14ac:dyDescent="0.25">
      <c r="A48" s="48">
        <v>18</v>
      </c>
      <c r="B48" s="49" t="s">
        <v>202</v>
      </c>
      <c r="C48" s="49" t="s">
        <v>229</v>
      </c>
      <c r="D48" s="59">
        <v>2</v>
      </c>
      <c r="E48" s="51">
        <v>15000</v>
      </c>
      <c r="F48" s="68">
        <v>30000</v>
      </c>
      <c r="G48" s="65">
        <v>2</v>
      </c>
    </row>
    <row r="49" spans="1:7" x14ac:dyDescent="0.25">
      <c r="A49" s="48">
        <v>19</v>
      </c>
      <c r="B49" s="49" t="s">
        <v>203</v>
      </c>
      <c r="C49" s="49" t="s">
        <v>229</v>
      </c>
      <c r="D49" s="59">
        <v>30</v>
      </c>
      <c r="E49" s="51">
        <v>1000</v>
      </c>
      <c r="F49" s="68">
        <v>30000</v>
      </c>
      <c r="G49" s="65">
        <v>1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"/>
  <sheetViews>
    <sheetView showGridLines="0" topLeftCell="B13" zoomScale="70" zoomScaleNormal="70" workbookViewId="0">
      <selection activeCell="D3" sqref="D3:D17"/>
    </sheetView>
  </sheetViews>
  <sheetFormatPr defaultRowHeight="13.2" x14ac:dyDescent="0.25"/>
  <cols>
    <col min="2" max="2" width="113.5546875" bestFit="1" customWidth="1"/>
    <col min="3" max="3" width="42.109375" customWidth="1"/>
    <col min="4" max="4" width="15.44140625" customWidth="1"/>
    <col min="5" max="5" width="13.5546875" bestFit="1" customWidth="1"/>
    <col min="6" max="7" width="13.5546875" customWidth="1"/>
  </cols>
  <sheetData>
    <row r="1" spans="1:7" ht="27.6" x14ac:dyDescent="0.25">
      <c r="A1" s="47" t="s">
        <v>244</v>
      </c>
      <c r="B1" s="43" t="s">
        <v>170</v>
      </c>
      <c r="C1" s="43" t="s">
        <v>150</v>
      </c>
      <c r="D1" s="43" t="s">
        <v>158</v>
      </c>
      <c r="E1" s="43" t="s">
        <v>159</v>
      </c>
      <c r="F1" s="75" t="s">
        <v>168</v>
      </c>
      <c r="G1" s="75" t="s">
        <v>245</v>
      </c>
    </row>
    <row r="2" spans="1:7" ht="13.8" x14ac:dyDescent="0.25">
      <c r="B2" s="44"/>
      <c r="C2" s="45"/>
      <c r="D2" s="46"/>
      <c r="E2" s="46"/>
      <c r="F2" s="71"/>
      <c r="G2" s="65"/>
    </row>
    <row r="3" spans="1:7" ht="13.8" x14ac:dyDescent="0.25">
      <c r="B3" s="45" t="s">
        <v>171</v>
      </c>
      <c r="C3" s="45" t="s">
        <v>151</v>
      </c>
      <c r="D3" s="83">
        <v>18</v>
      </c>
      <c r="E3" s="85">
        <v>300</v>
      </c>
      <c r="F3" s="86">
        <f>D3*E3</f>
        <v>5400</v>
      </c>
      <c r="G3" s="65"/>
    </row>
    <row r="4" spans="1:7" ht="13.8" x14ac:dyDescent="0.25">
      <c r="B4" s="45" t="s">
        <v>11</v>
      </c>
      <c r="C4" s="45" t="s">
        <v>151</v>
      </c>
      <c r="D4" s="83"/>
      <c r="E4" s="85"/>
      <c r="F4" s="86">
        <f t="shared" ref="F4:F17" si="0">D4*E4</f>
        <v>0</v>
      </c>
      <c r="G4" s="65"/>
    </row>
    <row r="5" spans="1:7" ht="13.8" x14ac:dyDescent="0.25">
      <c r="B5" s="45" t="s">
        <v>16</v>
      </c>
      <c r="C5" s="45" t="s">
        <v>151</v>
      </c>
      <c r="D5" s="83">
        <v>18</v>
      </c>
      <c r="E5" s="85">
        <v>300</v>
      </c>
      <c r="F5" s="86">
        <f t="shared" si="0"/>
        <v>5400</v>
      </c>
      <c r="G5" s="65"/>
    </row>
    <row r="6" spans="1:7" ht="13.8" x14ac:dyDescent="0.25">
      <c r="B6" s="45" t="s">
        <v>21</v>
      </c>
      <c r="C6" s="45" t="s">
        <v>151</v>
      </c>
      <c r="D6" s="83">
        <v>18</v>
      </c>
      <c r="E6" s="85">
        <v>300</v>
      </c>
      <c r="F6" s="86">
        <f t="shared" si="0"/>
        <v>5400</v>
      </c>
      <c r="G6" s="65"/>
    </row>
    <row r="7" spans="1:7" ht="13.8" x14ac:dyDescent="0.25">
      <c r="B7" s="45" t="s">
        <v>26</v>
      </c>
      <c r="C7" s="45" t="s">
        <v>151</v>
      </c>
      <c r="D7" s="83"/>
      <c r="E7" s="85"/>
      <c r="F7" s="86">
        <f t="shared" si="0"/>
        <v>0</v>
      </c>
      <c r="G7" s="65"/>
    </row>
    <row r="8" spans="1:7" ht="13.8" x14ac:dyDescent="0.25">
      <c r="B8" s="45" t="s">
        <v>31</v>
      </c>
      <c r="C8" s="45" t="s">
        <v>151</v>
      </c>
      <c r="D8" s="83">
        <v>2</v>
      </c>
      <c r="E8" s="85">
        <v>300</v>
      </c>
      <c r="F8" s="86">
        <f t="shared" si="0"/>
        <v>600</v>
      </c>
      <c r="G8" s="65"/>
    </row>
    <row r="9" spans="1:7" ht="13.8" x14ac:dyDescent="0.25">
      <c r="B9" s="45" t="s">
        <v>34</v>
      </c>
      <c r="C9" s="45" t="s">
        <v>151</v>
      </c>
      <c r="D9" s="83"/>
      <c r="E9" s="85"/>
      <c r="F9" s="86">
        <f t="shared" si="0"/>
        <v>0</v>
      </c>
      <c r="G9" s="65"/>
    </row>
    <row r="10" spans="1:7" ht="13.8" x14ac:dyDescent="0.25">
      <c r="B10" s="45" t="s">
        <v>39</v>
      </c>
      <c r="C10" s="45" t="s">
        <v>151</v>
      </c>
      <c r="D10" s="83"/>
      <c r="E10" s="85"/>
      <c r="F10" s="86">
        <f t="shared" si="0"/>
        <v>0</v>
      </c>
      <c r="G10" s="65"/>
    </row>
    <row r="11" spans="1:7" ht="13.8" x14ac:dyDescent="0.25">
      <c r="B11" s="45" t="s">
        <v>43</v>
      </c>
      <c r="C11" s="45" t="s">
        <v>151</v>
      </c>
      <c r="D11" s="83">
        <v>5</v>
      </c>
      <c r="E11" s="85">
        <v>300</v>
      </c>
      <c r="F11" s="86">
        <f t="shared" si="0"/>
        <v>1500</v>
      </c>
      <c r="G11" s="65"/>
    </row>
    <row r="12" spans="1:7" ht="13.8" x14ac:dyDescent="0.25">
      <c r="B12" s="45" t="s">
        <v>47</v>
      </c>
      <c r="C12" s="45" t="s">
        <v>151</v>
      </c>
      <c r="D12" s="83">
        <v>20</v>
      </c>
      <c r="E12" s="85">
        <v>300</v>
      </c>
      <c r="F12" s="86">
        <f t="shared" si="0"/>
        <v>6000</v>
      </c>
      <c r="G12" s="65"/>
    </row>
    <row r="13" spans="1:7" ht="13.8" x14ac:dyDescent="0.25">
      <c r="B13" s="45" t="s">
        <v>51</v>
      </c>
      <c r="C13" s="45" t="s">
        <v>151</v>
      </c>
      <c r="D13" s="83"/>
      <c r="E13" s="85"/>
      <c r="F13" s="86">
        <f t="shared" si="0"/>
        <v>0</v>
      </c>
      <c r="G13" s="65"/>
    </row>
    <row r="14" spans="1:7" ht="13.8" x14ac:dyDescent="0.25">
      <c r="B14" s="45" t="s">
        <v>56</v>
      </c>
      <c r="C14" s="45" t="s">
        <v>151</v>
      </c>
      <c r="D14" s="83">
        <v>20</v>
      </c>
      <c r="E14" s="85">
        <v>300</v>
      </c>
      <c r="F14" s="86">
        <f t="shared" si="0"/>
        <v>6000</v>
      </c>
      <c r="G14" s="65"/>
    </row>
    <row r="15" spans="1:7" ht="13.8" x14ac:dyDescent="0.25">
      <c r="B15" s="45" t="s">
        <v>60</v>
      </c>
      <c r="C15" s="45" t="s">
        <v>151</v>
      </c>
      <c r="D15" s="83">
        <v>20</v>
      </c>
      <c r="E15" s="85">
        <v>300</v>
      </c>
      <c r="F15" s="86">
        <f t="shared" si="0"/>
        <v>6000</v>
      </c>
      <c r="G15" s="65"/>
    </row>
    <row r="16" spans="1:7" ht="13.8" x14ac:dyDescent="0.25">
      <c r="B16" s="45" t="s">
        <v>64</v>
      </c>
      <c r="C16" s="45" t="s">
        <v>151</v>
      </c>
      <c r="D16" s="83"/>
      <c r="E16" s="85"/>
      <c r="F16" s="86">
        <f t="shared" si="0"/>
        <v>0</v>
      </c>
      <c r="G16" s="65"/>
    </row>
    <row r="17" spans="1:7" ht="13.8" x14ac:dyDescent="0.25">
      <c r="B17" s="45" t="s">
        <v>68</v>
      </c>
      <c r="C17" s="45" t="s">
        <v>151</v>
      </c>
      <c r="D17" s="83">
        <v>20</v>
      </c>
      <c r="E17" s="85">
        <v>300</v>
      </c>
      <c r="F17" s="86">
        <f t="shared" si="0"/>
        <v>6000</v>
      </c>
      <c r="G17" s="65"/>
    </row>
    <row r="18" spans="1:7" ht="13.8" x14ac:dyDescent="0.25">
      <c r="B18" s="45" t="s">
        <v>73</v>
      </c>
      <c r="C18" s="45" t="s">
        <v>151</v>
      </c>
      <c r="D18" s="83"/>
      <c r="E18" s="85"/>
      <c r="F18" s="86"/>
      <c r="G18" s="65"/>
    </row>
    <row r="19" spans="1:7" ht="13.8" x14ac:dyDescent="0.25">
      <c r="B19" s="45" t="s">
        <v>56</v>
      </c>
      <c r="C19" s="45" t="s">
        <v>151</v>
      </c>
      <c r="D19" s="83"/>
      <c r="E19" s="85"/>
      <c r="F19" s="86"/>
      <c r="G19" s="65"/>
    </row>
    <row r="20" spans="1:7" x14ac:dyDescent="0.25">
      <c r="A20" s="55">
        <v>47</v>
      </c>
      <c r="B20" s="56" t="s">
        <v>223</v>
      </c>
      <c r="C20" s="56" t="s">
        <v>229</v>
      </c>
      <c r="D20" s="57">
        <v>20</v>
      </c>
      <c r="E20" s="58">
        <v>1600</v>
      </c>
      <c r="F20" s="66">
        <v>32000</v>
      </c>
      <c r="G20" s="65">
        <v>3</v>
      </c>
    </row>
    <row r="21" spans="1:7" ht="13.8" x14ac:dyDescent="0.25">
      <c r="B21" s="45" t="s">
        <v>83</v>
      </c>
      <c r="C21" s="45" t="s">
        <v>152</v>
      </c>
      <c r="D21" s="46"/>
      <c r="E21" s="46"/>
      <c r="F21" s="71"/>
      <c r="G21" s="65"/>
    </row>
    <row r="22" spans="1:7" ht="13.8" x14ac:dyDescent="0.25">
      <c r="B22" s="45" t="s">
        <v>86</v>
      </c>
      <c r="C22" s="45" t="s">
        <v>153</v>
      </c>
      <c r="D22" s="46"/>
      <c r="E22" s="46"/>
      <c r="F22" s="71"/>
      <c r="G22" s="65"/>
    </row>
    <row r="23" spans="1:7" ht="13.8" x14ac:dyDescent="0.25">
      <c r="B23" s="45" t="s">
        <v>90</v>
      </c>
      <c r="C23" s="45" t="s">
        <v>152</v>
      </c>
      <c r="D23" s="46"/>
      <c r="E23" s="46"/>
      <c r="F23" s="71"/>
      <c r="G23" s="65"/>
    </row>
    <row r="24" spans="1:7" ht="13.8" x14ac:dyDescent="0.25">
      <c r="B24" s="45" t="s">
        <v>94</v>
      </c>
      <c r="C24" s="45" t="s">
        <v>153</v>
      </c>
      <c r="D24" s="46"/>
      <c r="E24" s="46"/>
      <c r="F24" s="71"/>
      <c r="G24" s="65"/>
    </row>
    <row r="25" spans="1:7" ht="13.8" x14ac:dyDescent="0.25">
      <c r="B25" s="45" t="s">
        <v>99</v>
      </c>
      <c r="C25" s="45" t="s">
        <v>152</v>
      </c>
      <c r="D25" s="46"/>
      <c r="E25" s="46"/>
      <c r="F25" s="71"/>
      <c r="G25" s="65"/>
    </row>
    <row r="26" spans="1:7" ht="13.8" x14ac:dyDescent="0.25">
      <c r="B26" s="45" t="s">
        <v>103</v>
      </c>
      <c r="C26" s="45" t="s">
        <v>153</v>
      </c>
      <c r="D26" s="46"/>
      <c r="E26" s="46"/>
      <c r="F26" s="71"/>
      <c r="G26" s="65"/>
    </row>
    <row r="27" spans="1:7" ht="13.8" x14ac:dyDescent="0.25">
      <c r="B27" s="45" t="s">
        <v>107</v>
      </c>
      <c r="C27" s="45" t="s">
        <v>152</v>
      </c>
      <c r="D27" s="46"/>
      <c r="E27" s="46"/>
      <c r="F27" s="71"/>
      <c r="G27" s="65"/>
    </row>
    <row r="28" spans="1:7" ht="13.8" x14ac:dyDescent="0.25">
      <c r="B28" s="45" t="s">
        <v>111</v>
      </c>
      <c r="C28" s="45" t="s">
        <v>153</v>
      </c>
      <c r="D28" s="46"/>
      <c r="E28" s="46"/>
      <c r="F28" s="71"/>
      <c r="G28" s="65"/>
    </row>
    <row r="29" spans="1:7" ht="13.8" x14ac:dyDescent="0.25">
      <c r="B29" s="45" t="s">
        <v>113</v>
      </c>
      <c r="C29" s="45" t="s">
        <v>152</v>
      </c>
      <c r="D29" s="46"/>
      <c r="E29" s="46"/>
      <c r="F29" s="71"/>
      <c r="G29" s="65"/>
    </row>
    <row r="30" spans="1:7" ht="13.8" x14ac:dyDescent="0.25">
      <c r="B30" s="45" t="s">
        <v>114</v>
      </c>
      <c r="C30" s="45" t="s">
        <v>153</v>
      </c>
      <c r="D30" s="46"/>
      <c r="E30" s="46"/>
      <c r="F30" s="71"/>
      <c r="G30" s="65"/>
    </row>
    <row r="31" spans="1:7" ht="13.8" x14ac:dyDescent="0.25">
      <c r="B31" s="45" t="s">
        <v>83</v>
      </c>
      <c r="C31" s="45" t="s">
        <v>152</v>
      </c>
      <c r="D31" s="46"/>
      <c r="E31" s="46"/>
      <c r="F31" s="71"/>
      <c r="G31" s="65"/>
    </row>
    <row r="32" spans="1:7" ht="13.8" x14ac:dyDescent="0.25">
      <c r="B32" s="45" t="s">
        <v>117</v>
      </c>
      <c r="C32" s="45" t="s">
        <v>153</v>
      </c>
      <c r="D32" s="46"/>
      <c r="E32" s="46"/>
      <c r="F32" s="71"/>
      <c r="G32" s="65"/>
    </row>
    <row r="33" spans="1:9" ht="13.8" x14ac:dyDescent="0.25">
      <c r="B33" s="45" t="s">
        <v>120</v>
      </c>
      <c r="C33" s="45" t="s">
        <v>152</v>
      </c>
      <c r="D33" s="46"/>
      <c r="E33" s="46"/>
      <c r="F33" s="71"/>
      <c r="G33" s="65"/>
    </row>
    <row r="34" spans="1:9" ht="13.8" x14ac:dyDescent="0.25">
      <c r="B34" s="45" t="s">
        <v>122</v>
      </c>
      <c r="C34" s="45" t="s">
        <v>153</v>
      </c>
      <c r="D34" s="46"/>
      <c r="E34" s="46"/>
      <c r="F34" s="71"/>
      <c r="G34" s="65"/>
    </row>
    <row r="35" spans="1:9" x14ac:dyDescent="0.25">
      <c r="A35" s="48">
        <v>39</v>
      </c>
      <c r="B35" s="49" t="s">
        <v>217</v>
      </c>
      <c r="C35" s="49" t="s">
        <v>229</v>
      </c>
      <c r="D35" s="59">
        <v>1</v>
      </c>
      <c r="E35" s="51">
        <v>300000</v>
      </c>
      <c r="F35" s="68">
        <v>300000</v>
      </c>
      <c r="G35" s="65">
        <v>3</v>
      </c>
    </row>
    <row r="36" spans="1:9" ht="13.8" x14ac:dyDescent="0.25">
      <c r="B36" s="45" t="s">
        <v>128</v>
      </c>
      <c r="C36" s="45" t="s">
        <v>154</v>
      </c>
      <c r="D36" s="46">
        <v>25</v>
      </c>
      <c r="E36" s="46">
        <v>1799</v>
      </c>
      <c r="F36" s="71">
        <f>D36*E36</f>
        <v>44975</v>
      </c>
      <c r="G36" s="65"/>
    </row>
    <row r="37" spans="1:9" ht="13.8" x14ac:dyDescent="0.25">
      <c r="B37" s="45" t="s">
        <v>130</v>
      </c>
      <c r="C37" s="45" t="s">
        <v>154</v>
      </c>
      <c r="D37" s="6">
        <v>25</v>
      </c>
      <c r="E37" s="21">
        <v>150</v>
      </c>
      <c r="F37" s="72">
        <f>(D37*E37)</f>
        <v>3750</v>
      </c>
      <c r="G37" s="65"/>
    </row>
    <row r="38" spans="1:9" ht="13.8" x14ac:dyDescent="0.25">
      <c r="B38" s="45" t="s">
        <v>134</v>
      </c>
      <c r="C38" s="45" t="s">
        <v>154</v>
      </c>
      <c r="D38" s="46"/>
      <c r="E38" s="46"/>
      <c r="F38" s="71"/>
      <c r="G38" s="65"/>
    </row>
    <row r="39" spans="1:9" ht="13.8" x14ac:dyDescent="0.25">
      <c r="B39" s="45" t="s">
        <v>136</v>
      </c>
      <c r="C39" s="45" t="s">
        <v>154</v>
      </c>
      <c r="D39" s="46"/>
      <c r="E39" s="46"/>
      <c r="F39" s="71"/>
      <c r="G39" s="65"/>
    </row>
    <row r="40" spans="1:9" ht="13.8" x14ac:dyDescent="0.25">
      <c r="B40" s="45" t="s">
        <v>138</v>
      </c>
      <c r="C40" s="45" t="s">
        <v>154</v>
      </c>
      <c r="D40" s="46"/>
      <c r="E40" s="46"/>
      <c r="F40" s="71"/>
      <c r="G40" s="65"/>
    </row>
    <row r="41" spans="1:9" ht="13.8" x14ac:dyDescent="0.25">
      <c r="B41" s="45" t="s">
        <v>140</v>
      </c>
      <c r="C41" s="45" t="s">
        <v>154</v>
      </c>
      <c r="D41" s="46"/>
      <c r="E41" s="46"/>
      <c r="F41" s="71"/>
      <c r="G41" s="67"/>
      <c r="H41" s="11"/>
      <c r="I41" s="11"/>
    </row>
    <row r="42" spans="1:9" x14ac:dyDescent="0.25">
      <c r="A42" s="48">
        <v>33</v>
      </c>
      <c r="B42" s="52" t="s">
        <v>242</v>
      </c>
      <c r="C42" s="49"/>
      <c r="D42" s="59"/>
      <c r="E42" s="53">
        <v>12000</v>
      </c>
      <c r="F42" s="68"/>
      <c r="G42" s="67">
        <v>2</v>
      </c>
      <c r="H42" s="11"/>
      <c r="I42" s="11"/>
    </row>
    <row r="43" spans="1:9" x14ac:dyDescent="0.25">
      <c r="A43" s="55">
        <v>48</v>
      </c>
      <c r="B43" s="56" t="s">
        <v>224</v>
      </c>
      <c r="C43" s="56" t="s">
        <v>229</v>
      </c>
      <c r="D43" s="57">
        <v>1</v>
      </c>
      <c r="E43" s="58">
        <v>10000</v>
      </c>
      <c r="F43" s="66">
        <v>10000</v>
      </c>
      <c r="G43" s="65">
        <v>3</v>
      </c>
    </row>
    <row r="44" spans="1:9" ht="13.8" x14ac:dyDescent="0.25">
      <c r="B44" s="45" t="s">
        <v>141</v>
      </c>
      <c r="C44" s="45" t="s">
        <v>154</v>
      </c>
      <c r="D44" s="46">
        <v>40</v>
      </c>
      <c r="E44" s="46">
        <v>1800</v>
      </c>
      <c r="F44" s="71">
        <f>D44*E44</f>
        <v>72000</v>
      </c>
      <c r="G44" s="65"/>
    </row>
    <row r="45" spans="1:9" ht="13.8" x14ac:dyDescent="0.25">
      <c r="B45" s="45" t="s">
        <v>143</v>
      </c>
      <c r="C45" s="45" t="s">
        <v>154</v>
      </c>
      <c r="D45" s="46"/>
      <c r="E45" s="46"/>
      <c r="F45" s="71"/>
      <c r="G45" s="65"/>
    </row>
    <row r="46" spans="1:9" ht="13.8" x14ac:dyDescent="0.25">
      <c r="B46" s="45" t="s">
        <v>145</v>
      </c>
      <c r="C46" s="45" t="s">
        <v>154</v>
      </c>
      <c r="D46" s="46"/>
      <c r="E46" s="46"/>
      <c r="F46" s="71"/>
      <c r="G46" s="65"/>
    </row>
    <row r="47" spans="1:9" x14ac:dyDescent="0.25">
      <c r="A47" s="48">
        <v>27</v>
      </c>
      <c r="B47" s="49" t="s">
        <v>240</v>
      </c>
      <c r="C47" s="49" t="s">
        <v>229</v>
      </c>
      <c r="D47" s="59">
        <v>100</v>
      </c>
      <c r="E47" s="51">
        <v>1709.1</v>
      </c>
      <c r="F47" s="68">
        <v>170910</v>
      </c>
      <c r="G47" s="65">
        <v>3</v>
      </c>
    </row>
    <row r="48" spans="1:9" ht="13.8" x14ac:dyDescent="0.25">
      <c r="B48" s="45" t="s">
        <v>147</v>
      </c>
      <c r="C48" s="45" t="s">
        <v>154</v>
      </c>
      <c r="D48" s="83">
        <v>5</v>
      </c>
      <c r="E48" s="83">
        <v>40000</v>
      </c>
      <c r="F48" s="84">
        <f>D48*E48</f>
        <v>200000</v>
      </c>
      <c r="G48" s="65"/>
    </row>
    <row r="49" spans="2:7" ht="13.8" x14ac:dyDescent="0.25">
      <c r="B49" s="45" t="s">
        <v>148</v>
      </c>
      <c r="C49" s="45" t="s">
        <v>154</v>
      </c>
      <c r="D49" s="46"/>
      <c r="E49" s="46"/>
      <c r="F49" s="71"/>
      <c r="G49" s="65"/>
    </row>
    <row r="50" spans="2:7" ht="13.8" x14ac:dyDescent="0.25">
      <c r="B50" s="45" t="s">
        <v>186</v>
      </c>
      <c r="C50" s="45"/>
      <c r="D50" s="46"/>
      <c r="E50" s="46"/>
      <c r="F50" s="71"/>
      <c r="G50" s="65"/>
    </row>
    <row r="51" spans="2:7" ht="13.8" x14ac:dyDescent="0.25">
      <c r="B51" s="45" t="s">
        <v>149</v>
      </c>
      <c r="C51" s="45" t="s">
        <v>153</v>
      </c>
      <c r="D51" s="46"/>
      <c r="E51" s="46"/>
      <c r="F51" s="71"/>
      <c r="G51" s="65"/>
    </row>
    <row r="52" spans="2:7" ht="13.8" x14ac:dyDescent="0.25">
      <c r="B52" s="45" t="s">
        <v>6</v>
      </c>
      <c r="C52" s="45" t="s">
        <v>151</v>
      </c>
      <c r="D52" s="83">
        <v>60</v>
      </c>
      <c r="E52" s="85">
        <v>300</v>
      </c>
      <c r="F52" s="86">
        <f>D52*E52</f>
        <v>18000</v>
      </c>
      <c r="G52" s="65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7"/>
  <sheetViews>
    <sheetView showGridLines="0" tabSelected="1" topLeftCell="A19" zoomScale="80" zoomScaleNormal="80" workbookViewId="0">
      <selection activeCell="A64" sqref="A64"/>
    </sheetView>
  </sheetViews>
  <sheetFormatPr defaultRowHeight="13.2" x14ac:dyDescent="0.25"/>
  <cols>
    <col min="2" max="2" width="95.33203125" bestFit="1" customWidth="1"/>
    <col min="3" max="3" width="35.88671875" bestFit="1" customWidth="1"/>
    <col min="4" max="4" width="11.5546875" bestFit="1" customWidth="1"/>
    <col min="5" max="5" width="13.5546875" bestFit="1" customWidth="1"/>
    <col min="6" max="6" width="17" customWidth="1"/>
    <col min="7" max="7" width="11.109375" customWidth="1"/>
  </cols>
  <sheetData>
    <row r="1" spans="1:7" ht="26.4" x14ac:dyDescent="0.25">
      <c r="A1" s="20"/>
      <c r="B1" s="1" t="s">
        <v>3</v>
      </c>
      <c r="C1" s="1" t="s">
        <v>150</v>
      </c>
      <c r="D1" s="1" t="s">
        <v>158</v>
      </c>
      <c r="E1" s="1" t="s">
        <v>159</v>
      </c>
      <c r="F1" s="63" t="s">
        <v>168</v>
      </c>
      <c r="G1" s="62" t="s">
        <v>245</v>
      </c>
    </row>
    <row r="2" spans="1:7" ht="15.75" customHeight="1" x14ac:dyDescent="0.25">
      <c r="B2" s="3" t="s">
        <v>7</v>
      </c>
      <c r="C2" s="3" t="s">
        <v>151</v>
      </c>
      <c r="D2" s="6"/>
      <c r="E2" s="6"/>
      <c r="F2" s="64"/>
      <c r="G2" s="65"/>
    </row>
    <row r="3" spans="1:7" ht="15.75" customHeight="1" x14ac:dyDescent="0.25">
      <c r="B3" s="3" t="s">
        <v>12</v>
      </c>
      <c r="C3" s="3" t="s">
        <v>151</v>
      </c>
      <c r="D3" s="6"/>
      <c r="E3" s="6"/>
      <c r="F3" s="64"/>
      <c r="G3" s="65"/>
    </row>
    <row r="4" spans="1:7" ht="15" customHeight="1" x14ac:dyDescent="0.25">
      <c r="B4" s="3" t="s">
        <v>17</v>
      </c>
      <c r="C4" s="3" t="s">
        <v>151</v>
      </c>
      <c r="D4" s="6"/>
      <c r="E4" s="6"/>
      <c r="F4" s="64"/>
      <c r="G4" s="65"/>
    </row>
    <row r="5" spans="1:7" ht="17.25" customHeight="1" x14ac:dyDescent="0.25">
      <c r="B5" s="3" t="s">
        <v>22</v>
      </c>
      <c r="C5" s="3" t="s">
        <v>151</v>
      </c>
      <c r="D5" s="6"/>
      <c r="E5" s="6"/>
      <c r="F5" s="64"/>
      <c r="G5" s="65"/>
    </row>
    <row r="6" spans="1:7" ht="15.75" customHeight="1" x14ac:dyDescent="0.25">
      <c r="B6" s="3" t="s">
        <v>27</v>
      </c>
      <c r="C6" s="3" t="s">
        <v>151</v>
      </c>
      <c r="D6" s="6"/>
      <c r="E6" s="6"/>
      <c r="F6" s="64"/>
      <c r="G6" s="65"/>
    </row>
    <row r="7" spans="1:7" ht="17.25" customHeight="1" x14ac:dyDescent="0.25">
      <c r="B7" s="3" t="s">
        <v>32</v>
      </c>
      <c r="C7" s="3" t="s">
        <v>151</v>
      </c>
      <c r="D7" s="6"/>
      <c r="E7" s="6"/>
      <c r="F7" s="64"/>
      <c r="G7" s="65"/>
    </row>
    <row r="8" spans="1:7" ht="13.5" customHeight="1" x14ac:dyDescent="0.25">
      <c r="B8" s="3" t="s">
        <v>35</v>
      </c>
      <c r="C8" s="3" t="s">
        <v>151</v>
      </c>
      <c r="D8" s="6"/>
      <c r="E8" s="6"/>
      <c r="F8" s="64"/>
      <c r="G8" s="65"/>
    </row>
    <row r="9" spans="1:7" ht="15.75" customHeight="1" x14ac:dyDescent="0.25">
      <c r="B9" s="3" t="s">
        <v>40</v>
      </c>
      <c r="C9" s="3" t="s">
        <v>151</v>
      </c>
      <c r="D9" s="6"/>
      <c r="E9" s="6"/>
      <c r="F9" s="64"/>
      <c r="G9" s="65"/>
    </row>
    <row r="10" spans="1:7" x14ac:dyDescent="0.25">
      <c r="B10" s="3"/>
      <c r="C10" s="3"/>
      <c r="D10" s="6"/>
      <c r="E10" s="6"/>
      <c r="F10" s="64"/>
      <c r="G10" s="65"/>
    </row>
    <row r="11" spans="1:7" x14ac:dyDescent="0.25">
      <c r="B11" s="3" t="s">
        <v>48</v>
      </c>
      <c r="C11" s="3" t="s">
        <v>152</v>
      </c>
      <c r="D11" s="6">
        <v>3</v>
      </c>
      <c r="E11" s="6">
        <v>1500</v>
      </c>
      <c r="F11" s="64">
        <f t="shared" ref="F11:F26" si="0">D11*E11</f>
        <v>4500</v>
      </c>
      <c r="G11" s="65"/>
    </row>
    <row r="12" spans="1:7" x14ac:dyDescent="0.25">
      <c r="B12" s="3" t="s">
        <v>52</v>
      </c>
      <c r="C12" s="3" t="s">
        <v>153</v>
      </c>
      <c r="D12" s="6">
        <v>50</v>
      </c>
      <c r="E12" s="6">
        <v>300</v>
      </c>
      <c r="F12" s="64">
        <f t="shared" si="0"/>
        <v>15000</v>
      </c>
      <c r="G12" s="65"/>
    </row>
    <row r="13" spans="1:7" x14ac:dyDescent="0.25">
      <c r="B13" s="3" t="s">
        <v>57</v>
      </c>
      <c r="C13" s="3" t="s">
        <v>152</v>
      </c>
      <c r="D13" s="6"/>
      <c r="E13" s="6"/>
      <c r="F13" s="64">
        <f t="shared" si="0"/>
        <v>0</v>
      </c>
      <c r="G13" s="65"/>
    </row>
    <row r="14" spans="1:7" x14ac:dyDescent="0.25">
      <c r="B14" s="3" t="s">
        <v>61</v>
      </c>
      <c r="C14" s="3" t="s">
        <v>153</v>
      </c>
      <c r="D14" s="6"/>
      <c r="E14" s="6"/>
      <c r="F14" s="64">
        <f t="shared" si="0"/>
        <v>0</v>
      </c>
      <c r="G14" s="65"/>
    </row>
    <row r="15" spans="1:7" x14ac:dyDescent="0.25">
      <c r="B15" s="3" t="s">
        <v>65</v>
      </c>
      <c r="C15" s="3" t="s">
        <v>152</v>
      </c>
      <c r="D15" s="6"/>
      <c r="E15" s="6"/>
      <c r="F15" s="64">
        <f t="shared" si="0"/>
        <v>0</v>
      </c>
      <c r="G15" s="65"/>
    </row>
    <row r="16" spans="1:7" x14ac:dyDescent="0.25">
      <c r="B16" s="3" t="s">
        <v>69</v>
      </c>
      <c r="C16" s="3" t="s">
        <v>153</v>
      </c>
      <c r="D16" s="6"/>
      <c r="E16" s="6"/>
      <c r="F16" s="64">
        <f t="shared" si="0"/>
        <v>0</v>
      </c>
      <c r="G16" s="65"/>
    </row>
    <row r="17" spans="1:7" x14ac:dyDescent="0.25">
      <c r="B17" s="3" t="s">
        <v>74</v>
      </c>
      <c r="C17" s="3" t="s">
        <v>152</v>
      </c>
      <c r="D17" s="6"/>
      <c r="E17" s="6"/>
      <c r="F17" s="64">
        <f t="shared" si="0"/>
        <v>0</v>
      </c>
      <c r="G17" s="65"/>
    </row>
    <row r="18" spans="1:7" x14ac:dyDescent="0.25">
      <c r="B18" s="3" t="s">
        <v>76</v>
      </c>
      <c r="C18" s="3" t="s">
        <v>153</v>
      </c>
      <c r="D18" s="6"/>
      <c r="E18" s="6"/>
      <c r="F18" s="64">
        <f t="shared" si="0"/>
        <v>0</v>
      </c>
      <c r="G18" s="65"/>
    </row>
    <row r="19" spans="1:7" x14ac:dyDescent="0.25">
      <c r="B19" s="3" t="s">
        <v>80</v>
      </c>
      <c r="C19" s="3" t="s">
        <v>152</v>
      </c>
      <c r="D19" s="6"/>
      <c r="E19" s="6"/>
      <c r="F19" s="64">
        <f t="shared" si="0"/>
        <v>0</v>
      </c>
      <c r="G19" s="65"/>
    </row>
    <row r="20" spans="1:7" x14ac:dyDescent="0.25">
      <c r="B20" s="3" t="s">
        <v>84</v>
      </c>
      <c r="C20" s="3" t="s">
        <v>153</v>
      </c>
      <c r="D20" s="6"/>
      <c r="E20" s="6"/>
      <c r="F20" s="64">
        <f t="shared" si="0"/>
        <v>0</v>
      </c>
      <c r="G20" s="65"/>
    </row>
    <row r="21" spans="1:7" x14ac:dyDescent="0.25">
      <c r="A21" s="55">
        <v>40</v>
      </c>
      <c r="B21" s="56" t="s">
        <v>218</v>
      </c>
      <c r="C21" s="56" t="s">
        <v>229</v>
      </c>
      <c r="D21" s="60">
        <v>10</v>
      </c>
      <c r="E21" s="58">
        <v>600</v>
      </c>
      <c r="F21" s="66">
        <v>6000</v>
      </c>
      <c r="G21" s="65">
        <v>3</v>
      </c>
    </row>
    <row r="22" spans="1:7" x14ac:dyDescent="0.25">
      <c r="A22" s="55">
        <v>41</v>
      </c>
      <c r="B22" s="56" t="s">
        <v>246</v>
      </c>
      <c r="C22" s="56" t="s">
        <v>229</v>
      </c>
      <c r="D22" s="60">
        <v>3</v>
      </c>
      <c r="E22" s="58">
        <v>1500</v>
      </c>
      <c r="F22" s="66">
        <v>4500</v>
      </c>
      <c r="G22" s="65">
        <v>3</v>
      </c>
    </row>
    <row r="23" spans="1:7" x14ac:dyDescent="0.25">
      <c r="A23" s="55">
        <v>42</v>
      </c>
      <c r="B23" s="56" t="s">
        <v>247</v>
      </c>
      <c r="C23" s="56" t="s">
        <v>229</v>
      </c>
      <c r="D23" s="60">
        <v>50</v>
      </c>
      <c r="E23" s="58">
        <v>300</v>
      </c>
      <c r="F23" s="66">
        <v>15000</v>
      </c>
      <c r="G23" s="65">
        <v>3</v>
      </c>
    </row>
    <row r="24" spans="1:7" x14ac:dyDescent="0.25">
      <c r="A24" s="55">
        <v>43</v>
      </c>
      <c r="B24" s="56" t="s">
        <v>248</v>
      </c>
      <c r="C24" s="56" t="s">
        <v>229</v>
      </c>
      <c r="D24" s="60">
        <v>30</v>
      </c>
      <c r="E24" s="58">
        <v>200</v>
      </c>
      <c r="F24" s="66">
        <v>6000</v>
      </c>
      <c r="G24" s="65">
        <v>1</v>
      </c>
    </row>
    <row r="25" spans="1:7" x14ac:dyDescent="0.25">
      <c r="B25" s="3"/>
      <c r="C25" s="3"/>
      <c r="D25" s="6"/>
      <c r="E25" s="6"/>
      <c r="F25" s="64">
        <f t="shared" si="0"/>
        <v>0</v>
      </c>
      <c r="G25" s="65"/>
    </row>
    <row r="26" spans="1:7" x14ac:dyDescent="0.25">
      <c r="B26" s="3" t="s">
        <v>91</v>
      </c>
      <c r="C26" s="3" t="s">
        <v>154</v>
      </c>
      <c r="D26" s="6"/>
      <c r="E26" s="6"/>
      <c r="F26" s="64">
        <f t="shared" si="0"/>
        <v>0</v>
      </c>
      <c r="G26" s="65"/>
    </row>
    <row r="27" spans="1:7" s="11" customFormat="1" x14ac:dyDescent="0.25">
      <c r="A27"/>
      <c r="B27" s="3" t="s">
        <v>95</v>
      </c>
      <c r="C27" s="3" t="s">
        <v>154</v>
      </c>
      <c r="D27" s="6">
        <v>1</v>
      </c>
      <c r="E27" s="6">
        <v>38000</v>
      </c>
      <c r="F27" s="64">
        <f>D27*E27</f>
        <v>38000</v>
      </c>
      <c r="G27" s="67"/>
    </row>
    <row r="28" spans="1:7" s="11" customFormat="1" x14ac:dyDescent="0.25">
      <c r="A28"/>
      <c r="B28" s="3" t="s">
        <v>100</v>
      </c>
      <c r="C28" s="3" t="s">
        <v>154</v>
      </c>
      <c r="D28" s="6">
        <v>20</v>
      </c>
      <c r="E28" s="6">
        <v>760</v>
      </c>
      <c r="F28" s="64">
        <f t="shared" ref="F28:F34" si="1">D28*E28</f>
        <v>15200</v>
      </c>
      <c r="G28" s="67"/>
    </row>
    <row r="29" spans="1:7" s="11" customFormat="1" x14ac:dyDescent="0.25">
      <c r="A29"/>
      <c r="B29" s="3" t="s">
        <v>104</v>
      </c>
      <c r="C29" s="3" t="s">
        <v>154</v>
      </c>
      <c r="D29" s="6"/>
      <c r="E29" s="6"/>
      <c r="F29" s="64">
        <f t="shared" si="1"/>
        <v>0</v>
      </c>
      <c r="G29" s="67"/>
    </row>
    <row r="30" spans="1:7" x14ac:dyDescent="0.25">
      <c r="B30" s="3" t="s">
        <v>108</v>
      </c>
      <c r="C30" s="3" t="s">
        <v>154</v>
      </c>
      <c r="D30" s="6"/>
      <c r="E30" s="6"/>
      <c r="F30" s="64">
        <f t="shared" si="1"/>
        <v>0</v>
      </c>
      <c r="G30" s="65"/>
    </row>
    <row r="31" spans="1:7" x14ac:dyDescent="0.25">
      <c r="B31" s="3" t="s">
        <v>112</v>
      </c>
      <c r="C31" s="3" t="s">
        <v>154</v>
      </c>
      <c r="D31" s="6">
        <v>4</v>
      </c>
      <c r="E31" s="6">
        <v>25000</v>
      </c>
      <c r="F31" s="64">
        <f t="shared" si="1"/>
        <v>100000</v>
      </c>
      <c r="G31" s="65"/>
    </row>
    <row r="32" spans="1:7" x14ac:dyDescent="0.25">
      <c r="A32" s="11"/>
      <c r="B32" s="9" t="s">
        <v>183</v>
      </c>
      <c r="C32" s="9" t="s">
        <v>234</v>
      </c>
      <c r="D32" s="36">
        <v>356</v>
      </c>
      <c r="E32" s="37" t="s">
        <v>233</v>
      </c>
      <c r="F32" s="64" t="e">
        <f t="shared" si="1"/>
        <v>#VALUE!</v>
      </c>
      <c r="G32" s="65"/>
    </row>
    <row r="33" spans="1:7" x14ac:dyDescent="0.25">
      <c r="A33" s="11"/>
      <c r="B33" s="9" t="s">
        <v>184</v>
      </c>
      <c r="C33" s="9" t="s">
        <v>154</v>
      </c>
      <c r="D33" s="10"/>
      <c r="E33" s="10"/>
      <c r="F33" s="64">
        <f t="shared" si="1"/>
        <v>0</v>
      </c>
      <c r="G33" s="65"/>
    </row>
    <row r="34" spans="1:7" x14ac:dyDescent="0.25">
      <c r="A34" s="11"/>
      <c r="B34" s="9" t="s">
        <v>185</v>
      </c>
      <c r="C34" s="9" t="s">
        <v>154</v>
      </c>
      <c r="D34" s="37" t="s">
        <v>233</v>
      </c>
      <c r="E34" s="37" t="s">
        <v>233</v>
      </c>
      <c r="F34" s="64" t="e">
        <f t="shared" si="1"/>
        <v>#VALUE!</v>
      </c>
      <c r="G34" s="65"/>
    </row>
    <row r="35" spans="1:7" x14ac:dyDescent="0.25">
      <c r="A35" s="48">
        <v>14</v>
      </c>
      <c r="B35" s="49" t="s">
        <v>198</v>
      </c>
      <c r="C35" s="49" t="s">
        <v>229</v>
      </c>
      <c r="D35" s="50">
        <v>20</v>
      </c>
      <c r="E35" s="51">
        <v>760</v>
      </c>
      <c r="F35" s="68">
        <v>15200</v>
      </c>
      <c r="G35" s="65">
        <v>1</v>
      </c>
    </row>
    <row r="36" spans="1:7" x14ac:dyDescent="0.25">
      <c r="A36" s="48">
        <v>16</v>
      </c>
      <c r="B36" s="49" t="s">
        <v>200</v>
      </c>
      <c r="C36" s="49" t="s">
        <v>229</v>
      </c>
      <c r="D36" s="50">
        <v>10</v>
      </c>
      <c r="E36" s="51">
        <v>2400</v>
      </c>
      <c r="F36" s="68">
        <v>24000</v>
      </c>
      <c r="G36" s="65">
        <v>1</v>
      </c>
    </row>
    <row r="37" spans="1:7" x14ac:dyDescent="0.25">
      <c r="B37" s="3"/>
      <c r="C37" s="3"/>
      <c r="D37" s="6"/>
      <c r="E37" s="6"/>
      <c r="F37" s="64"/>
      <c r="G37" s="65"/>
    </row>
    <row r="38" spans="1:7" x14ac:dyDescent="0.25">
      <c r="A38" s="48">
        <v>3</v>
      </c>
      <c r="B38" s="49" t="s">
        <v>189</v>
      </c>
      <c r="C38" s="49" t="s">
        <v>229</v>
      </c>
      <c r="D38" s="50">
        <v>4</v>
      </c>
      <c r="E38" s="51">
        <v>25000</v>
      </c>
      <c r="F38" s="68">
        <v>100000</v>
      </c>
      <c r="G38" s="65">
        <v>1</v>
      </c>
    </row>
    <row r="39" spans="1:7" x14ac:dyDescent="0.25">
      <c r="A39" s="48">
        <v>4</v>
      </c>
      <c r="B39" s="49" t="s">
        <v>190</v>
      </c>
      <c r="C39" s="49" t="s">
        <v>229</v>
      </c>
      <c r="D39" s="50">
        <v>2</v>
      </c>
      <c r="E39" s="51">
        <v>23000</v>
      </c>
      <c r="F39" s="68">
        <v>46000</v>
      </c>
      <c r="G39" s="65">
        <v>1</v>
      </c>
    </row>
    <row r="40" spans="1:7" x14ac:dyDescent="0.25">
      <c r="A40" s="48">
        <v>5</v>
      </c>
      <c r="B40" s="49" t="s">
        <v>191</v>
      </c>
      <c r="C40" s="49" t="s">
        <v>229</v>
      </c>
      <c r="D40" s="50">
        <v>30</v>
      </c>
      <c r="E40" s="51">
        <v>700</v>
      </c>
      <c r="F40" s="68">
        <v>21000</v>
      </c>
      <c r="G40" s="65">
        <v>1</v>
      </c>
    </row>
    <row r="41" spans="1:7" x14ac:dyDescent="0.25">
      <c r="A41" s="48">
        <v>6</v>
      </c>
      <c r="B41" s="49" t="s">
        <v>192</v>
      </c>
      <c r="C41" s="49" t="s">
        <v>229</v>
      </c>
      <c r="D41" s="50">
        <v>2</v>
      </c>
      <c r="E41" s="51">
        <v>24000</v>
      </c>
      <c r="F41" s="68">
        <v>480000</v>
      </c>
      <c r="G41" s="65">
        <v>1</v>
      </c>
    </row>
    <row r="42" spans="1:7" x14ac:dyDescent="0.25">
      <c r="A42" s="48">
        <v>7</v>
      </c>
      <c r="B42" s="49" t="s">
        <v>193</v>
      </c>
      <c r="C42" s="49" t="s">
        <v>229</v>
      </c>
      <c r="D42" s="50">
        <v>20</v>
      </c>
      <c r="E42" s="51">
        <v>2299</v>
      </c>
      <c r="F42" s="68">
        <v>45980</v>
      </c>
      <c r="G42" s="65">
        <v>3</v>
      </c>
    </row>
    <row r="43" spans="1:7" x14ac:dyDescent="0.25">
      <c r="A43" s="48">
        <v>8</v>
      </c>
      <c r="B43" s="49" t="s">
        <v>194</v>
      </c>
      <c r="C43" s="49" t="s">
        <v>229</v>
      </c>
      <c r="D43" s="50">
        <v>10</v>
      </c>
      <c r="E43" s="51">
        <v>1799</v>
      </c>
      <c r="F43" s="68">
        <v>17999</v>
      </c>
      <c r="G43" s="65">
        <v>1</v>
      </c>
    </row>
    <row r="44" spans="1:7" x14ac:dyDescent="0.25">
      <c r="A44" s="48">
        <v>9</v>
      </c>
      <c r="B44" s="49" t="s">
        <v>195</v>
      </c>
      <c r="C44" s="49" t="s">
        <v>229</v>
      </c>
      <c r="D44" s="50">
        <v>60</v>
      </c>
      <c r="E44" s="51">
        <v>150</v>
      </c>
      <c r="F44" s="68">
        <v>9000</v>
      </c>
      <c r="G44" s="65">
        <v>3</v>
      </c>
    </row>
    <row r="45" spans="1:7" x14ac:dyDescent="0.25">
      <c r="A45" s="48">
        <v>26</v>
      </c>
      <c r="B45" s="49" t="s">
        <v>206</v>
      </c>
      <c r="C45" s="49" t="s">
        <v>229</v>
      </c>
      <c r="D45" s="50">
        <v>5</v>
      </c>
      <c r="E45" s="51">
        <v>6000</v>
      </c>
      <c r="F45" s="68">
        <v>30000</v>
      </c>
      <c r="G45" s="65">
        <v>1</v>
      </c>
    </row>
    <row r="46" spans="1:7" x14ac:dyDescent="0.25">
      <c r="A46" s="48">
        <v>34</v>
      </c>
      <c r="B46" s="49" t="s">
        <v>212</v>
      </c>
      <c r="C46" s="49" t="s">
        <v>229</v>
      </c>
      <c r="D46" s="59">
        <v>1</v>
      </c>
      <c r="E46" s="51">
        <v>38000</v>
      </c>
      <c r="F46" s="68">
        <v>38000</v>
      </c>
      <c r="G46" s="65">
        <v>2</v>
      </c>
    </row>
    <row r="47" spans="1:7" x14ac:dyDescent="0.25">
      <c r="A47" s="48">
        <v>35</v>
      </c>
      <c r="B47" s="49" t="s">
        <v>213</v>
      </c>
      <c r="C47" s="49" t="s">
        <v>229</v>
      </c>
      <c r="D47" s="59">
        <v>7</v>
      </c>
      <c r="E47" s="51">
        <v>10000</v>
      </c>
      <c r="F47" s="68">
        <v>70000</v>
      </c>
      <c r="G47" s="65">
        <v>2</v>
      </c>
    </row>
    <row r="48" spans="1:7" x14ac:dyDescent="0.25">
      <c r="A48" s="11"/>
      <c r="B48" s="54"/>
      <c r="C48" s="54"/>
      <c r="D48" s="32"/>
      <c r="E48" s="33"/>
      <c r="F48" s="70"/>
      <c r="G48" s="65"/>
    </row>
    <row r="49" spans="1:7" ht="13.8" x14ac:dyDescent="0.25">
      <c r="B49" s="3" t="s">
        <v>125</v>
      </c>
      <c r="C49" s="3" t="s">
        <v>154</v>
      </c>
      <c r="D49" s="46"/>
      <c r="E49" s="46"/>
      <c r="F49" s="71"/>
      <c r="G49" s="65"/>
    </row>
    <row r="50" spans="1:7" x14ac:dyDescent="0.25">
      <c r="B50" s="3" t="s">
        <v>129</v>
      </c>
      <c r="C50" s="3" t="s">
        <v>154</v>
      </c>
      <c r="D50" s="6"/>
      <c r="E50" s="6"/>
      <c r="F50" s="64"/>
      <c r="G50" s="65"/>
    </row>
    <row r="51" spans="1:7" x14ac:dyDescent="0.25">
      <c r="B51" s="3" t="s">
        <v>131</v>
      </c>
      <c r="C51" s="3" t="s">
        <v>154</v>
      </c>
      <c r="D51" s="6"/>
      <c r="E51" s="6"/>
      <c r="F51" s="64"/>
      <c r="G51" s="65"/>
    </row>
    <row r="52" spans="1:7" x14ac:dyDescent="0.25">
      <c r="B52" s="3" t="s">
        <v>135</v>
      </c>
      <c r="C52" s="3" t="s">
        <v>154</v>
      </c>
      <c r="D52" s="6"/>
      <c r="E52" s="6"/>
      <c r="F52" s="64"/>
      <c r="G52" s="65"/>
    </row>
    <row r="53" spans="1:7" x14ac:dyDescent="0.25">
      <c r="B53" s="3"/>
      <c r="C53" s="3"/>
      <c r="D53" s="6"/>
      <c r="E53" s="6"/>
      <c r="F53" s="64"/>
      <c r="G53" s="65"/>
    </row>
    <row r="54" spans="1:7" x14ac:dyDescent="0.25">
      <c r="B54" s="3" t="s">
        <v>139</v>
      </c>
      <c r="C54" s="3" t="s">
        <v>154</v>
      </c>
      <c r="D54" s="6">
        <v>4</v>
      </c>
      <c r="E54" s="6">
        <v>8000</v>
      </c>
      <c r="F54" s="64">
        <f t="shared" ref="F54:F63" si="2">D54*E54</f>
        <v>32000</v>
      </c>
      <c r="G54" s="65"/>
    </row>
    <row r="55" spans="1:7" x14ac:dyDescent="0.25">
      <c r="B55" s="3" t="s">
        <v>160</v>
      </c>
      <c r="C55" s="3" t="s">
        <v>154</v>
      </c>
      <c r="D55" s="6">
        <v>8</v>
      </c>
      <c r="E55" s="6">
        <v>4500</v>
      </c>
      <c r="F55" s="64">
        <f t="shared" si="2"/>
        <v>36000</v>
      </c>
      <c r="G55" s="65"/>
    </row>
    <row r="56" spans="1:7" x14ac:dyDescent="0.25">
      <c r="A56" s="48">
        <v>31</v>
      </c>
      <c r="B56" s="49" t="s">
        <v>210</v>
      </c>
      <c r="C56" s="49" t="s">
        <v>229</v>
      </c>
      <c r="D56" s="50">
        <v>40</v>
      </c>
      <c r="E56" s="51">
        <v>1800</v>
      </c>
      <c r="F56" s="68">
        <v>72000</v>
      </c>
      <c r="G56" s="65">
        <v>2</v>
      </c>
    </row>
    <row r="57" spans="1:7" x14ac:dyDescent="0.25">
      <c r="A57" s="48">
        <v>32</v>
      </c>
      <c r="B57" s="49" t="s">
        <v>211</v>
      </c>
      <c r="C57" s="49" t="s">
        <v>229</v>
      </c>
      <c r="D57" s="50">
        <v>10</v>
      </c>
      <c r="E57" s="51">
        <v>350</v>
      </c>
      <c r="F57" s="68">
        <v>3500</v>
      </c>
      <c r="G57" s="65">
        <v>2</v>
      </c>
    </row>
    <row r="58" spans="1:7" x14ac:dyDescent="0.25">
      <c r="A58" s="48">
        <v>36</v>
      </c>
      <c r="B58" s="49" t="s">
        <v>214</v>
      </c>
      <c r="C58" s="49" t="s">
        <v>229</v>
      </c>
      <c r="D58" s="59">
        <v>4</v>
      </c>
      <c r="E58" s="51">
        <v>8000</v>
      </c>
      <c r="F58" s="68">
        <v>32000</v>
      </c>
      <c r="G58" s="65">
        <v>2</v>
      </c>
    </row>
    <row r="59" spans="1:7" x14ac:dyDescent="0.25">
      <c r="A59" s="48">
        <v>37</v>
      </c>
      <c r="B59" s="49" t="s">
        <v>215</v>
      </c>
      <c r="C59" s="49" t="s">
        <v>229</v>
      </c>
      <c r="D59" s="59">
        <v>8</v>
      </c>
      <c r="E59" s="51">
        <v>4500</v>
      </c>
      <c r="F59" s="68">
        <v>36000</v>
      </c>
      <c r="G59" s="65">
        <v>2</v>
      </c>
    </row>
    <row r="60" spans="1:7" x14ac:dyDescent="0.25">
      <c r="B60" s="3" t="s">
        <v>142</v>
      </c>
      <c r="C60" s="3" t="s">
        <v>156</v>
      </c>
      <c r="D60" s="6">
        <v>1</v>
      </c>
      <c r="E60" s="6">
        <v>500000</v>
      </c>
      <c r="F60" s="64">
        <f t="shared" si="2"/>
        <v>500000</v>
      </c>
      <c r="G60" s="65"/>
    </row>
    <row r="61" spans="1:7" x14ac:dyDescent="0.25">
      <c r="B61" s="3" t="s">
        <v>144</v>
      </c>
      <c r="C61" s="3" t="s">
        <v>156</v>
      </c>
      <c r="D61" s="6"/>
      <c r="E61" s="6"/>
      <c r="F61" s="64">
        <f t="shared" si="2"/>
        <v>0</v>
      </c>
      <c r="G61" s="65"/>
    </row>
    <row r="62" spans="1:7" x14ac:dyDescent="0.25">
      <c r="B62" s="3" t="s">
        <v>146</v>
      </c>
      <c r="C62" s="3" t="s">
        <v>157</v>
      </c>
      <c r="D62" s="6">
        <v>1</v>
      </c>
      <c r="E62" s="6">
        <v>450000</v>
      </c>
      <c r="F62" s="64">
        <f t="shared" si="2"/>
        <v>450000</v>
      </c>
      <c r="G62" s="65"/>
    </row>
    <row r="63" spans="1:7" ht="26.4" x14ac:dyDescent="0.25">
      <c r="B63" s="3" t="s">
        <v>161</v>
      </c>
      <c r="C63" s="3" t="s">
        <v>157</v>
      </c>
      <c r="D63" s="35" t="s">
        <v>233</v>
      </c>
      <c r="E63" s="35" t="s">
        <v>233</v>
      </c>
      <c r="F63" s="64" t="e">
        <f t="shared" si="2"/>
        <v>#VALUE!</v>
      </c>
      <c r="G63" s="65"/>
    </row>
    <row r="64" spans="1:7" x14ac:dyDescent="0.25">
      <c r="A64" s="48">
        <v>1</v>
      </c>
      <c r="B64" s="96" t="s">
        <v>249</v>
      </c>
      <c r="C64" s="49" t="s">
        <v>229</v>
      </c>
      <c r="D64" s="50">
        <v>1</v>
      </c>
      <c r="E64" s="51">
        <v>3401000</v>
      </c>
      <c r="F64" s="69">
        <f>D64*E64</f>
        <v>3401000</v>
      </c>
      <c r="G64" s="65">
        <v>1</v>
      </c>
    </row>
    <row r="65" spans="1:7" x14ac:dyDescent="0.25">
      <c r="A65" s="48">
        <v>2</v>
      </c>
      <c r="B65" s="96" t="s">
        <v>188</v>
      </c>
      <c r="C65" s="49" t="s">
        <v>229</v>
      </c>
      <c r="D65" s="50">
        <v>1</v>
      </c>
      <c r="E65" s="51">
        <v>150000</v>
      </c>
      <c r="F65" s="69">
        <f t="shared" ref="F65:F67" si="3">D65*E65</f>
        <v>150000</v>
      </c>
      <c r="G65" s="65">
        <v>1</v>
      </c>
    </row>
    <row r="66" spans="1:7" x14ac:dyDescent="0.25">
      <c r="A66" s="48">
        <v>29</v>
      </c>
      <c r="B66" s="49" t="s">
        <v>208</v>
      </c>
      <c r="C66" s="49" t="s">
        <v>229</v>
      </c>
      <c r="D66" s="59">
        <v>1</v>
      </c>
      <c r="E66" s="51">
        <v>17000</v>
      </c>
      <c r="F66" s="69">
        <f t="shared" si="3"/>
        <v>17000</v>
      </c>
      <c r="G66" s="65">
        <v>2</v>
      </c>
    </row>
    <row r="67" spans="1:7" x14ac:dyDescent="0.25">
      <c r="A67" s="48">
        <v>30</v>
      </c>
      <c r="B67" s="49" t="s">
        <v>209</v>
      </c>
      <c r="C67" s="49" t="s">
        <v>229</v>
      </c>
      <c r="D67" s="59">
        <v>1</v>
      </c>
      <c r="E67" s="51">
        <v>2500</v>
      </c>
      <c r="F67" s="69">
        <f t="shared" si="3"/>
        <v>2500</v>
      </c>
      <c r="G67" s="65">
        <v>2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topLeftCell="A13" workbookViewId="0">
      <selection activeCell="J32" sqref="J32"/>
    </sheetView>
  </sheetViews>
  <sheetFormatPr defaultRowHeight="13.2" x14ac:dyDescent="0.25"/>
  <cols>
    <col min="1" max="1" width="3" bestFit="1" customWidth="1"/>
    <col min="2" max="2" width="74.44140625" customWidth="1"/>
    <col min="3" max="3" width="17.109375" customWidth="1"/>
    <col min="4" max="4" width="13.88671875" style="23" customWidth="1"/>
    <col min="5" max="5" width="15" customWidth="1"/>
    <col min="6" max="6" width="14.6640625" customWidth="1"/>
  </cols>
  <sheetData>
    <row r="1" spans="1:6" ht="21.75" customHeight="1" x14ac:dyDescent="0.25">
      <c r="B1" s="19" t="s">
        <v>187</v>
      </c>
      <c r="C1" s="19" t="s">
        <v>150</v>
      </c>
      <c r="D1" s="31" t="s">
        <v>158</v>
      </c>
      <c r="E1" s="1" t="s">
        <v>159</v>
      </c>
      <c r="F1" s="1" t="s">
        <v>168</v>
      </c>
    </row>
    <row r="2" spans="1:6" ht="16.5" customHeight="1" x14ac:dyDescent="0.25">
      <c r="A2" s="90">
        <v>1</v>
      </c>
      <c r="B2" s="91" t="s">
        <v>249</v>
      </c>
      <c r="C2" s="91" t="s">
        <v>229</v>
      </c>
      <c r="D2" s="92">
        <v>1</v>
      </c>
      <c r="E2" s="93">
        <v>3401000</v>
      </c>
      <c r="F2" s="93">
        <f>D2*E2</f>
        <v>3401000</v>
      </c>
    </row>
    <row r="3" spans="1:6" ht="18" customHeight="1" x14ac:dyDescent="0.25">
      <c r="A3" s="90">
        <v>2</v>
      </c>
      <c r="B3" s="91" t="s">
        <v>188</v>
      </c>
      <c r="C3" s="91" t="s">
        <v>229</v>
      </c>
      <c r="D3" s="92">
        <v>1</v>
      </c>
      <c r="E3" s="93">
        <v>150000</v>
      </c>
      <c r="F3" s="93">
        <f t="shared" ref="F3:F43" si="0">D3*E3</f>
        <v>150000</v>
      </c>
    </row>
    <row r="4" spans="1:6" ht="16.5" customHeight="1" x14ac:dyDescent="0.25">
      <c r="A4" s="90">
        <v>3</v>
      </c>
      <c r="B4" s="91" t="s">
        <v>189</v>
      </c>
      <c r="C4" s="91" t="s">
        <v>229</v>
      </c>
      <c r="D4" s="92">
        <v>4</v>
      </c>
      <c r="E4" s="93">
        <v>25000</v>
      </c>
      <c r="F4" s="93">
        <f t="shared" si="0"/>
        <v>100000</v>
      </c>
    </row>
    <row r="5" spans="1:6" ht="16.5" customHeight="1" x14ac:dyDescent="0.25">
      <c r="A5" s="90">
        <v>4</v>
      </c>
      <c r="B5" s="91" t="s">
        <v>190</v>
      </c>
      <c r="C5" s="91" t="s">
        <v>229</v>
      </c>
      <c r="D5" s="92">
        <v>2</v>
      </c>
      <c r="E5" s="93">
        <v>23000</v>
      </c>
      <c r="F5" s="93">
        <f t="shared" si="0"/>
        <v>46000</v>
      </c>
    </row>
    <row r="6" spans="1:6" x14ac:dyDescent="0.25">
      <c r="A6" s="90">
        <v>5</v>
      </c>
      <c r="B6" s="91" t="s">
        <v>191</v>
      </c>
      <c r="C6" s="91" t="s">
        <v>229</v>
      </c>
      <c r="D6" s="92">
        <v>30</v>
      </c>
      <c r="E6" s="93">
        <v>700</v>
      </c>
      <c r="F6" s="93">
        <f t="shared" si="0"/>
        <v>21000</v>
      </c>
    </row>
    <row r="7" spans="1:6" ht="14.25" customHeight="1" x14ac:dyDescent="0.25">
      <c r="A7" s="90">
        <v>6</v>
      </c>
      <c r="B7" s="91" t="s">
        <v>192</v>
      </c>
      <c r="C7" s="91" t="s">
        <v>229</v>
      </c>
      <c r="D7" s="92">
        <v>2</v>
      </c>
      <c r="E7" s="93">
        <v>24000</v>
      </c>
      <c r="F7" s="93">
        <f t="shared" si="0"/>
        <v>48000</v>
      </c>
    </row>
    <row r="8" spans="1:6" ht="15" customHeight="1" x14ac:dyDescent="0.25">
      <c r="A8" s="90">
        <v>7</v>
      </c>
      <c r="B8" s="91" t="s">
        <v>193</v>
      </c>
      <c r="C8" s="91" t="s">
        <v>229</v>
      </c>
      <c r="D8" s="92">
        <v>20</v>
      </c>
      <c r="E8" s="93">
        <v>2299</v>
      </c>
      <c r="F8" s="93">
        <f t="shared" si="0"/>
        <v>45980</v>
      </c>
    </row>
    <row r="9" spans="1:6" ht="15" customHeight="1" x14ac:dyDescent="0.25">
      <c r="A9" s="90">
        <v>8</v>
      </c>
      <c r="B9" s="91" t="s">
        <v>194</v>
      </c>
      <c r="C9" s="91" t="s">
        <v>229</v>
      </c>
      <c r="D9" s="92">
        <v>60</v>
      </c>
      <c r="E9" s="93">
        <v>1799</v>
      </c>
      <c r="F9" s="93">
        <f t="shared" si="0"/>
        <v>107940</v>
      </c>
    </row>
    <row r="10" spans="1:6" ht="16.5" customHeight="1" x14ac:dyDescent="0.25">
      <c r="A10" s="90">
        <v>9</v>
      </c>
      <c r="B10" s="91" t="s">
        <v>195</v>
      </c>
      <c r="C10" s="91" t="s">
        <v>229</v>
      </c>
      <c r="D10" s="92">
        <v>60</v>
      </c>
      <c r="E10" s="93">
        <v>150</v>
      </c>
      <c r="F10" s="93">
        <f t="shared" si="0"/>
        <v>9000</v>
      </c>
    </row>
    <row r="11" spans="1:6" ht="16.5" customHeight="1" x14ac:dyDescent="0.25">
      <c r="A11" s="90">
        <v>10</v>
      </c>
      <c r="B11" s="91" t="s">
        <v>196</v>
      </c>
      <c r="C11" s="91" t="s">
        <v>229</v>
      </c>
      <c r="D11" s="92">
        <v>5</v>
      </c>
      <c r="E11" s="93">
        <v>920</v>
      </c>
      <c r="F11" s="93">
        <f t="shared" si="0"/>
        <v>4600</v>
      </c>
    </row>
    <row r="12" spans="1:6" ht="14.25" customHeight="1" x14ac:dyDescent="0.25">
      <c r="A12" s="90">
        <v>11</v>
      </c>
      <c r="B12" s="91" t="s">
        <v>197</v>
      </c>
      <c r="C12" s="91" t="s">
        <v>229</v>
      </c>
      <c r="D12" s="92">
        <v>2</v>
      </c>
      <c r="E12" s="93">
        <v>22500</v>
      </c>
      <c r="F12" s="93">
        <f t="shared" si="0"/>
        <v>45000</v>
      </c>
    </row>
    <row r="13" spans="1:6" ht="18.75" customHeight="1" x14ac:dyDescent="0.25">
      <c r="A13" s="90">
        <v>12</v>
      </c>
      <c r="B13" s="91" t="s">
        <v>198</v>
      </c>
      <c r="C13" s="91" t="s">
        <v>229</v>
      </c>
      <c r="D13" s="92">
        <v>20</v>
      </c>
      <c r="E13" s="93">
        <v>760</v>
      </c>
      <c r="F13" s="93">
        <f t="shared" si="0"/>
        <v>15200</v>
      </c>
    </row>
    <row r="14" spans="1:6" ht="14.25" customHeight="1" x14ac:dyDescent="0.25">
      <c r="A14" s="90">
        <v>13</v>
      </c>
      <c r="B14" s="91" t="s">
        <v>199</v>
      </c>
      <c r="C14" s="91" t="s">
        <v>229</v>
      </c>
      <c r="D14" s="92">
        <v>8</v>
      </c>
      <c r="E14" s="93">
        <v>3200</v>
      </c>
      <c r="F14" s="93">
        <f t="shared" si="0"/>
        <v>25600</v>
      </c>
    </row>
    <row r="15" spans="1:6" ht="19.5" customHeight="1" x14ac:dyDescent="0.25">
      <c r="A15" s="90">
        <v>14</v>
      </c>
      <c r="B15" s="91" t="s">
        <v>200</v>
      </c>
      <c r="C15" s="91" t="s">
        <v>229</v>
      </c>
      <c r="D15" s="92">
        <v>10</v>
      </c>
      <c r="E15" s="93">
        <v>2400</v>
      </c>
      <c r="F15" s="93">
        <f t="shared" si="0"/>
        <v>24000</v>
      </c>
    </row>
    <row r="16" spans="1:6" x14ac:dyDescent="0.25">
      <c r="A16" s="90">
        <v>15</v>
      </c>
      <c r="B16" s="91" t="s">
        <v>201</v>
      </c>
      <c r="C16" s="91" t="s">
        <v>229</v>
      </c>
      <c r="D16" s="92">
        <v>7</v>
      </c>
      <c r="E16" s="93">
        <v>1800</v>
      </c>
      <c r="F16" s="93">
        <f t="shared" si="0"/>
        <v>12600</v>
      </c>
    </row>
    <row r="17" spans="1:6" x14ac:dyDescent="0.25">
      <c r="A17" s="90">
        <v>16</v>
      </c>
      <c r="B17" s="91" t="s">
        <v>202</v>
      </c>
      <c r="C17" s="91" t="s">
        <v>229</v>
      </c>
      <c r="D17" s="92">
        <v>2</v>
      </c>
      <c r="E17" s="93">
        <v>15000</v>
      </c>
      <c r="F17" s="93">
        <f t="shared" si="0"/>
        <v>30000</v>
      </c>
    </row>
    <row r="18" spans="1:6" x14ac:dyDescent="0.25">
      <c r="A18" s="90">
        <v>17</v>
      </c>
      <c r="B18" s="91" t="s">
        <v>203</v>
      </c>
      <c r="C18" s="91" t="s">
        <v>229</v>
      </c>
      <c r="D18" s="92">
        <v>30</v>
      </c>
      <c r="E18" s="93">
        <v>1000</v>
      </c>
      <c r="F18" s="93">
        <f t="shared" si="0"/>
        <v>30000</v>
      </c>
    </row>
    <row r="19" spans="1:6" x14ac:dyDescent="0.25">
      <c r="A19" s="90">
        <v>18</v>
      </c>
      <c r="B19" s="91" t="s">
        <v>204</v>
      </c>
      <c r="C19" s="91" t="s">
        <v>229</v>
      </c>
      <c r="D19" s="92">
        <v>4</v>
      </c>
      <c r="E19" s="93">
        <v>5649</v>
      </c>
      <c r="F19" s="93">
        <f t="shared" si="0"/>
        <v>22596</v>
      </c>
    </row>
    <row r="20" spans="1:6" x14ac:dyDescent="0.25">
      <c r="A20" s="90">
        <v>19</v>
      </c>
      <c r="B20" s="91" t="s">
        <v>205</v>
      </c>
      <c r="C20" s="91" t="s">
        <v>229</v>
      </c>
      <c r="D20" s="92">
        <v>4</v>
      </c>
      <c r="E20" s="93">
        <v>4500</v>
      </c>
      <c r="F20" s="93">
        <f t="shared" si="0"/>
        <v>18000</v>
      </c>
    </row>
    <row r="21" spans="1:6" x14ac:dyDescent="0.25">
      <c r="A21" s="90">
        <v>20</v>
      </c>
      <c r="B21" s="91" t="s">
        <v>206</v>
      </c>
      <c r="C21" s="91" t="s">
        <v>229</v>
      </c>
      <c r="D21" s="92">
        <v>5</v>
      </c>
      <c r="E21" s="93">
        <v>6000</v>
      </c>
      <c r="F21" s="93">
        <f t="shared" si="0"/>
        <v>30000</v>
      </c>
    </row>
    <row r="22" spans="1:6" x14ac:dyDescent="0.25">
      <c r="A22" s="90">
        <v>21</v>
      </c>
      <c r="B22" s="91" t="s">
        <v>240</v>
      </c>
      <c r="C22" s="91" t="s">
        <v>229</v>
      </c>
      <c r="D22" s="92">
        <v>100</v>
      </c>
      <c r="E22" s="93">
        <v>1709.1</v>
      </c>
      <c r="F22" s="93">
        <f t="shared" si="0"/>
        <v>170910</v>
      </c>
    </row>
    <row r="23" spans="1:6" x14ac:dyDescent="0.25">
      <c r="A23" s="90">
        <v>22</v>
      </c>
      <c r="B23" s="91" t="s">
        <v>207</v>
      </c>
      <c r="C23" s="91" t="s">
        <v>229</v>
      </c>
      <c r="D23" s="92">
        <v>5</v>
      </c>
      <c r="E23" s="93">
        <v>2200</v>
      </c>
      <c r="F23" s="93">
        <f t="shared" si="0"/>
        <v>11000</v>
      </c>
    </row>
    <row r="24" spans="1:6" x14ac:dyDescent="0.25">
      <c r="A24" s="90">
        <v>23</v>
      </c>
      <c r="B24" s="91" t="s">
        <v>208</v>
      </c>
      <c r="C24" s="91" t="s">
        <v>229</v>
      </c>
      <c r="D24" s="92">
        <v>1</v>
      </c>
      <c r="E24" s="93">
        <v>17000</v>
      </c>
      <c r="F24" s="93">
        <f t="shared" si="0"/>
        <v>17000</v>
      </c>
    </row>
    <row r="25" spans="1:6" x14ac:dyDescent="0.25">
      <c r="A25" s="90">
        <v>24</v>
      </c>
      <c r="B25" s="91" t="s">
        <v>209</v>
      </c>
      <c r="C25" s="91" t="s">
        <v>229</v>
      </c>
      <c r="D25" s="92">
        <v>1</v>
      </c>
      <c r="E25" s="93">
        <v>2500</v>
      </c>
      <c r="F25" s="93">
        <f t="shared" si="0"/>
        <v>2500</v>
      </c>
    </row>
    <row r="26" spans="1:6" x14ac:dyDescent="0.25">
      <c r="A26" s="90">
        <v>25</v>
      </c>
      <c r="B26" s="91" t="s">
        <v>210</v>
      </c>
      <c r="C26" s="91" t="s">
        <v>229</v>
      </c>
      <c r="D26" s="92">
        <v>40</v>
      </c>
      <c r="E26" s="93">
        <v>1800</v>
      </c>
      <c r="F26" s="93">
        <f t="shared" si="0"/>
        <v>72000</v>
      </c>
    </row>
    <row r="27" spans="1:6" x14ac:dyDescent="0.25">
      <c r="A27" s="90">
        <v>26</v>
      </c>
      <c r="B27" s="91" t="s">
        <v>211</v>
      </c>
      <c r="C27" s="91" t="s">
        <v>229</v>
      </c>
      <c r="D27" s="92">
        <v>10</v>
      </c>
      <c r="E27" s="93">
        <v>350</v>
      </c>
      <c r="F27" s="93">
        <f t="shared" si="0"/>
        <v>3500</v>
      </c>
    </row>
    <row r="28" spans="1:6" x14ac:dyDescent="0.25">
      <c r="A28" s="90">
        <v>27</v>
      </c>
      <c r="B28" s="94" t="s">
        <v>242</v>
      </c>
      <c r="C28" s="91"/>
      <c r="D28" s="92"/>
      <c r="E28" s="95">
        <v>12000</v>
      </c>
      <c r="F28" s="93">
        <f>D28*E28</f>
        <v>0</v>
      </c>
    </row>
    <row r="29" spans="1:6" x14ac:dyDescent="0.25">
      <c r="A29" s="90">
        <v>28</v>
      </c>
      <c r="B29" s="91" t="s">
        <v>212</v>
      </c>
      <c r="C29" s="91" t="s">
        <v>229</v>
      </c>
      <c r="D29" s="92">
        <v>1</v>
      </c>
      <c r="E29" s="93">
        <v>38000</v>
      </c>
      <c r="F29" s="93">
        <f t="shared" si="0"/>
        <v>38000</v>
      </c>
    </row>
    <row r="30" spans="1:6" x14ac:dyDescent="0.25">
      <c r="A30" s="90">
        <v>29</v>
      </c>
      <c r="B30" s="91" t="s">
        <v>213</v>
      </c>
      <c r="C30" s="91" t="s">
        <v>229</v>
      </c>
      <c r="D30" s="92">
        <v>7</v>
      </c>
      <c r="E30" s="93">
        <v>10000</v>
      </c>
      <c r="F30" s="93">
        <f t="shared" si="0"/>
        <v>70000</v>
      </c>
    </row>
    <row r="31" spans="1:6" x14ac:dyDescent="0.25">
      <c r="A31" s="90">
        <v>30</v>
      </c>
      <c r="B31" s="91" t="s">
        <v>214</v>
      </c>
      <c r="C31" s="91" t="s">
        <v>229</v>
      </c>
      <c r="D31" s="92">
        <v>4</v>
      </c>
      <c r="E31" s="93">
        <v>8000</v>
      </c>
      <c r="F31" s="93">
        <f t="shared" si="0"/>
        <v>32000</v>
      </c>
    </row>
    <row r="32" spans="1:6" x14ac:dyDescent="0.25">
      <c r="A32" s="90">
        <v>31</v>
      </c>
      <c r="B32" s="91" t="s">
        <v>215</v>
      </c>
      <c r="C32" s="91" t="s">
        <v>229</v>
      </c>
      <c r="D32" s="92">
        <v>8</v>
      </c>
      <c r="E32" s="93">
        <v>4500</v>
      </c>
      <c r="F32" s="93">
        <f t="shared" si="0"/>
        <v>36000</v>
      </c>
    </row>
    <row r="33" spans="1:7" x14ac:dyDescent="0.25">
      <c r="A33" s="90">
        <v>32</v>
      </c>
      <c r="B33" s="91" t="s">
        <v>216</v>
      </c>
      <c r="C33" s="91" t="s">
        <v>229</v>
      </c>
      <c r="D33" s="92">
        <v>4</v>
      </c>
      <c r="E33" s="93">
        <v>2500</v>
      </c>
      <c r="F33" s="93">
        <f t="shared" si="0"/>
        <v>10000</v>
      </c>
    </row>
    <row r="34" spans="1:7" x14ac:dyDescent="0.25">
      <c r="A34" s="90">
        <v>33</v>
      </c>
      <c r="B34" s="91" t="s">
        <v>217</v>
      </c>
      <c r="C34" s="91" t="s">
        <v>229</v>
      </c>
      <c r="D34" s="92">
        <v>1</v>
      </c>
      <c r="E34" s="93">
        <v>300000</v>
      </c>
      <c r="F34" s="93">
        <f t="shared" si="0"/>
        <v>300000</v>
      </c>
    </row>
    <row r="35" spans="1:7" ht="14.25" customHeight="1" x14ac:dyDescent="0.25">
      <c r="A35" s="90">
        <v>34</v>
      </c>
      <c r="B35" s="94" t="s">
        <v>218</v>
      </c>
      <c r="C35" s="91" t="s">
        <v>229</v>
      </c>
      <c r="D35" s="92">
        <v>10</v>
      </c>
      <c r="E35" s="93">
        <v>600</v>
      </c>
      <c r="F35" s="93">
        <f t="shared" si="0"/>
        <v>6000</v>
      </c>
      <c r="G35" s="20" t="s">
        <v>231</v>
      </c>
    </row>
    <row r="36" spans="1:7" x14ac:dyDescent="0.25">
      <c r="A36" s="90">
        <v>35</v>
      </c>
      <c r="B36" s="94" t="s">
        <v>219</v>
      </c>
      <c r="C36" s="91" t="s">
        <v>229</v>
      </c>
      <c r="D36" s="92">
        <v>3</v>
      </c>
      <c r="E36" s="93">
        <v>1500</v>
      </c>
      <c r="F36" s="93">
        <f t="shared" si="0"/>
        <v>4500</v>
      </c>
      <c r="G36" s="20" t="s">
        <v>231</v>
      </c>
    </row>
    <row r="37" spans="1:7" ht="16.5" customHeight="1" x14ac:dyDescent="0.25">
      <c r="A37" s="90">
        <v>36</v>
      </c>
      <c r="B37" s="94" t="s">
        <v>220</v>
      </c>
      <c r="C37" s="91" t="s">
        <v>229</v>
      </c>
      <c r="D37" s="92">
        <v>50</v>
      </c>
      <c r="E37" s="93">
        <v>300</v>
      </c>
      <c r="F37" s="93">
        <f t="shared" si="0"/>
        <v>15000</v>
      </c>
      <c r="G37" s="20" t="s">
        <v>231</v>
      </c>
    </row>
    <row r="38" spans="1:7" ht="16.5" customHeight="1" x14ac:dyDescent="0.25">
      <c r="A38" s="90">
        <v>37</v>
      </c>
      <c r="B38" s="94" t="s">
        <v>239</v>
      </c>
      <c r="C38" s="91" t="s">
        <v>229</v>
      </c>
      <c r="D38" s="92">
        <v>30</v>
      </c>
      <c r="E38" s="93">
        <v>200</v>
      </c>
      <c r="F38" s="93">
        <f t="shared" si="0"/>
        <v>6000</v>
      </c>
      <c r="G38" s="20" t="s">
        <v>232</v>
      </c>
    </row>
    <row r="39" spans="1:7" ht="21" customHeight="1" x14ac:dyDescent="0.25">
      <c r="A39" s="90">
        <v>38</v>
      </c>
      <c r="B39" s="91" t="s">
        <v>221</v>
      </c>
      <c r="C39" s="91" t="s">
        <v>229</v>
      </c>
      <c r="D39" s="92">
        <v>12</v>
      </c>
      <c r="E39" s="93">
        <v>450</v>
      </c>
      <c r="F39" s="93">
        <f t="shared" si="0"/>
        <v>5400</v>
      </c>
    </row>
    <row r="40" spans="1:7" ht="18" customHeight="1" x14ac:dyDescent="0.25">
      <c r="A40" s="90">
        <v>39</v>
      </c>
      <c r="B40" s="91" t="s">
        <v>222</v>
      </c>
      <c r="C40" s="91" t="s">
        <v>229</v>
      </c>
      <c r="D40" s="92">
        <v>12</v>
      </c>
      <c r="E40" s="93">
        <v>350</v>
      </c>
      <c r="F40" s="93">
        <f t="shared" si="0"/>
        <v>4200</v>
      </c>
    </row>
    <row r="41" spans="1:7" ht="16.5" customHeight="1" x14ac:dyDescent="0.25">
      <c r="A41" s="90">
        <v>40</v>
      </c>
      <c r="B41" s="94" t="s">
        <v>241</v>
      </c>
      <c r="C41" s="91" t="s">
        <v>229</v>
      </c>
      <c r="D41" s="92">
        <v>12</v>
      </c>
      <c r="E41" s="93">
        <v>5000</v>
      </c>
      <c r="F41" s="93">
        <f t="shared" si="0"/>
        <v>60000</v>
      </c>
    </row>
    <row r="42" spans="1:7" ht="18" customHeight="1" x14ac:dyDescent="0.25">
      <c r="A42" s="90">
        <v>41</v>
      </c>
      <c r="B42" s="91" t="s">
        <v>223</v>
      </c>
      <c r="C42" s="91" t="s">
        <v>229</v>
      </c>
      <c r="D42" s="92">
        <v>20</v>
      </c>
      <c r="E42" s="93">
        <v>1600</v>
      </c>
      <c r="F42" s="93">
        <f t="shared" si="0"/>
        <v>32000</v>
      </c>
    </row>
    <row r="43" spans="1:7" ht="15.75" customHeight="1" x14ac:dyDescent="0.25">
      <c r="A43" s="90">
        <v>42</v>
      </c>
      <c r="B43" s="91" t="s">
        <v>224</v>
      </c>
      <c r="C43" s="91" t="s">
        <v>229</v>
      </c>
      <c r="D43" s="92">
        <v>1</v>
      </c>
      <c r="E43" s="93">
        <v>10000</v>
      </c>
      <c r="F43" s="93">
        <f t="shared" si="0"/>
        <v>10000</v>
      </c>
    </row>
    <row r="44" spans="1:7" ht="15.75" customHeight="1" x14ac:dyDescent="0.25">
      <c r="B44" s="97" t="s">
        <v>236</v>
      </c>
      <c r="C44" s="98"/>
      <c r="D44" s="99"/>
      <c r="E44" s="100">
        <v>2638916</v>
      </c>
      <c r="F44" s="101"/>
    </row>
    <row r="45" spans="1:7" ht="15.75" customHeight="1" x14ac:dyDescent="0.25">
      <c r="B45" s="34" t="s">
        <v>228</v>
      </c>
      <c r="C45" s="102"/>
      <c r="D45" s="103"/>
      <c r="E45" s="103"/>
      <c r="F45" s="104"/>
    </row>
    <row r="46" spans="1:7" ht="15" customHeight="1" x14ac:dyDescent="0.25">
      <c r="A46">
        <v>43</v>
      </c>
      <c r="B46" s="16" t="s">
        <v>225</v>
      </c>
      <c r="C46" s="25" t="s">
        <v>229</v>
      </c>
      <c r="D46" s="26">
        <v>1</v>
      </c>
      <c r="E46" s="27">
        <v>1200000</v>
      </c>
      <c r="F46" s="27">
        <v>1200000</v>
      </c>
    </row>
    <row r="47" spans="1:7" ht="16.5" customHeight="1" x14ac:dyDescent="0.25">
      <c r="A47">
        <v>44</v>
      </c>
      <c r="B47" s="42" t="s">
        <v>226</v>
      </c>
      <c r="C47" s="28" t="s">
        <v>229</v>
      </c>
      <c r="D47" s="29">
        <v>1</v>
      </c>
      <c r="E47" s="30">
        <v>850000</v>
      </c>
      <c r="F47" s="30">
        <v>850000</v>
      </c>
    </row>
    <row r="48" spans="1:7" ht="17.25" customHeight="1" x14ac:dyDescent="0.25">
      <c r="A48">
        <v>45</v>
      </c>
      <c r="B48" s="16" t="s">
        <v>227</v>
      </c>
      <c r="C48" s="28" t="s">
        <v>229</v>
      </c>
      <c r="D48" s="29">
        <v>1</v>
      </c>
      <c r="E48" s="30">
        <v>1200000</v>
      </c>
      <c r="F48" s="30">
        <v>1200000</v>
      </c>
    </row>
    <row r="49" spans="1:6" ht="17.25" customHeight="1" x14ac:dyDescent="0.25">
      <c r="A49">
        <v>46</v>
      </c>
      <c r="B49" s="24" t="s">
        <v>230</v>
      </c>
      <c r="C49" s="28" t="s">
        <v>235</v>
      </c>
      <c r="D49" s="29">
        <v>356000</v>
      </c>
      <c r="E49" s="24">
        <v>10</v>
      </c>
      <c r="F49" s="30">
        <f>E49*D49</f>
        <v>3560000</v>
      </c>
    </row>
    <row r="50" spans="1:6" x14ac:dyDescent="0.25">
      <c r="B50" s="97" t="s">
        <v>237</v>
      </c>
      <c r="C50" s="98"/>
      <c r="D50" s="99"/>
      <c r="E50" s="38"/>
      <c r="F50" s="39">
        <f>SUM(F46:F49)</f>
        <v>6810000</v>
      </c>
    </row>
    <row r="52" spans="1:6" x14ac:dyDescent="0.25">
      <c r="B52" s="97" t="s">
        <v>238</v>
      </c>
      <c r="C52" s="98"/>
      <c r="D52" s="99"/>
      <c r="E52" s="40"/>
      <c r="F52" s="41">
        <f>E44+F50</f>
        <v>9448916</v>
      </c>
    </row>
  </sheetData>
  <mergeCells count="5">
    <mergeCell ref="B44:D44"/>
    <mergeCell ref="E44:F44"/>
    <mergeCell ref="C45:F45"/>
    <mergeCell ref="B50:D50"/>
    <mergeCell ref="B52:D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Cadastro Mobiliario</vt:lpstr>
      <vt:lpstr>Gestao de Processos</vt:lpstr>
      <vt:lpstr>Atendimento cidadão</vt:lpstr>
      <vt:lpstr>Administração Triburária</vt:lpstr>
      <vt:lpstr>Sistema de Gestão</vt:lpstr>
      <vt:lpstr>Suprimir_GESTAO DE TECNOLOGIA</vt:lpstr>
    </vt:vector>
  </TitlesOfParts>
  <Company>Caixa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Katia Marchese</cp:lastModifiedBy>
  <dcterms:created xsi:type="dcterms:W3CDTF">2014-09-03T14:47:08Z</dcterms:created>
  <dcterms:modified xsi:type="dcterms:W3CDTF">2019-06-27T13:28:55Z</dcterms:modified>
</cp:coreProperties>
</file>